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47.28\zaisei\土屋用\財政情報公開\27年度決算\20170329 【照会】平成27年度財政状況資料集の作成及び提出について\"/>
    </mc:Choice>
  </mc:AlternateContent>
  <bookViews>
    <workbookView xWindow="0" yWindow="0" windowWidth="19200" windowHeight="11610" tabRatio="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CO36" i="9"/>
  <c r="BE36" i="9"/>
  <c r="AM36" i="9"/>
  <c r="C36" i="9"/>
  <c r="AM35" i="9"/>
  <c r="C35" i="9"/>
  <c r="CO34" i="9"/>
  <c r="CO35" i="9" s="1"/>
  <c r="BW34" i="9"/>
  <c r="BW35" i="9" s="1"/>
  <c r="BW36" i="9" s="1"/>
  <c r="BW37" i="9" s="1"/>
  <c r="BW38" i="9" s="1"/>
  <c r="BW39" i="9" s="1"/>
  <c r="U34" i="9"/>
  <c r="U35" i="9" s="1"/>
  <c r="U36" i="9" s="1"/>
  <c r="U37" i="9" s="1"/>
  <c r="U38" i="9" s="1"/>
  <c r="C34" i="9"/>
  <c r="AM34"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<sst xmlns="http://schemas.openxmlformats.org/spreadsheetml/2006/main" count="1029" uniqueCount="559">
  <si>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</si>
  <si>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</si>
  <si>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</si>
  <si>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</si>
  <si>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</si>
  <si>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</si>
  <si>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</si>
  <si>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</si>
  <si>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</si>
  <si>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</si>
  <si>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</si>
  <si>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</si>
  <si>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</si>
  <si>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</si>
  <si>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</si>
  <si>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</si>
  <si>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</si>
  <si>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</si>
  <si>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</si>
  <si>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</si>
  <si>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</si>
  <si>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</si>
  <si>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</si>
  <si>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</si>
  <si>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</si>
  <si>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</si>
  <si>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</si>
  <si>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</si>
  <si>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</si>
  <si>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</si>
  <si>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</si>
  <si>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</si>
  <si>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</si>
  <si>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</si>
  <si>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</si>
  <si>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</si>
  <si>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</si>
  <si>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</si>
  <si>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</si>
  <si>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</si>
  <si>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</si>
  <si>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</si>
  <si>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</si>
  <si>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</si>
  <si>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</si>
  <si>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</si>
  <si>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</si>
  <si>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</si>
  <si>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</si>
  <si>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</si>
  <si>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</si>
  <si>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</si>
  <si>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</si>
  <si>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</si>
  <si>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</si>
  <si>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</si>
  <si>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</si>
  <si>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</si>
  <si>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</si>
  <si>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</si>
  <si>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</si>
  <si>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</si>
  <si>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</si>
  <si>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</si>
  <si>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</si>
  <si>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</si>
  <si>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</si>
  <si>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</si>
  <si>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</si>
  <si>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</si>
  <si>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</si>
  <si>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</si>
  <si>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</si>
  <si>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</si>
  <si>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</si>
  <si>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</si>
  <si>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</si>
  <si>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</si>
  <si>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</si>
  <si>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</si>
  <si>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</si>
  <si>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</si>
  <si>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士幌町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</si>
  <si>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</si>
  <si>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</si>
  <si>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</si>
  <si>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</si>
  <si>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</si>
  <si>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</si>
  <si>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</si>
  <si>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</si>
  <si>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</si>
  <si>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</si>
  <si>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</si>
  <si>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</si>
  <si>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</si>
  <si>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</si>
  <si>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</si>
  <si>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</si>
  <si>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</si>
  <si>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</si>
  <si>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</si>
  <si>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</si>
  <si>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</si>
  <si>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</si>
  <si>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</si>
  <si>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</si>
  <si>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</si>
  <si>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</si>
  <si>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</si>
  <si>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</si>
  <si>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</si>
  <si>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</si>
  <si>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</si>
  <si>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</si>
  <si>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</si>
  <si>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</si>
  <si>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</si>
  <si>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</si>
  <si>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</si>
  <si>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</si>
  <si>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</si>
  <si>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</si>
  <si>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</si>
  <si>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</si>
  <si>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</si>
  <si>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</si>
  <si>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</si>
  <si>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</si>
  <si>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</si>
  <si>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</si>
  <si>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</si>
  <si>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</si>
  <si>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</si>
  <si>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</si>
  <si>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</si>
  <si>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</si>
  <si>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</si>
  <si>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</si>
  <si>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</si>
  <si>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</si>
  <si>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</si>
  <si>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</si>
  <si>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</si>
  <si>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</si>
  <si>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</si>
  <si>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</si>
  <si>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</si>
  <si>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</si>
  <si>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</si>
  <si>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</si>
  <si>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</si>
  <si>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</si>
  <si>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</si>
  <si>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</si>
  <si>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</si>
  <si>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</si>
  <si>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</si>
  <si>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</si>
  <si>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</si>
  <si>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</si>
  <si>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</si>
  <si>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</si>
  <si>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</si>
  <si>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</si>
  <si>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</si>
  <si>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</si>
  <si>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</si>
  <si>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</si>
  <si>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</si>
  <si>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</si>
  <si>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</si>
  <si>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</si>
  <si>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</si>
  <si>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</si>
  <si>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</si>
  <si>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</si>
  <si>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</si>
  <si>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</si>
  <si>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</si>
  <si>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</si>
  <si>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</si>
  <si>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</si>
  <si>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</si>
  <si>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</si>
  <si>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</si>
  <si>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</si>
  <si>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</si>
  <si>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</si>
  <si>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</si>
  <si>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</si>
  <si>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</si>
  <si>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北海道士幌町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</si>
  <si>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</si>
  <si>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</si>
  <si>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</si>
  <si>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</si>
  <si>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</si>
  <si>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</si>
  <si>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</si>
  <si>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</si>
  <si>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</si>
  <si>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</si>
  <si>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</si>
  <si>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</si>
  <si>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</si>
  <si>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</si>
  <si>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</si>
  <si>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</si>
  <si>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</si>
  <si>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</si>
  <si>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</si>
  <si>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</si>
  <si>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</si>
  <si>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</si>
  <si>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</si>
  <si>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</si>
  <si>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</si>
  <si>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</si>
  <si>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</si>
  <si>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</si>
  <si>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</si>
  <si>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</si>
  <si>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</si>
  <si>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</si>
  <si>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</si>
  <si>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</si>
  <si>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</si>
  <si>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</si>
  <si>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</si>
  <si>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</si>
  <si>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</si>
  <si>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</si>
  <si>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</si>
  <si>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</si>
  <si>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</si>
  <si>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</si>
  <si>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</si>
  <si>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</si>
  <si>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</si>
  <si>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</si>
  <si>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</si>
  <si>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</si>
  <si>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</si>
  <si>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</si>
  <si>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</si>
  <si>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</si>
  <si>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</si>
  <si>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</si>
  <si>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</si>
  <si>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</si>
  <si>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</si>
  <si>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</si>
  <si>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</si>
  <si>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</si>
  <si>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</si>
  <si>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</si>
  <si>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</si>
  <si>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</si>
  <si>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</si>
  <si>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</si>
  <si>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</si>
  <si>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</si>
  <si>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</si>
  <si>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</si>
  <si>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</si>
  <si>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</si>
  <si>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</si>
  <si>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</si>
  <si>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</si>
  <si>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</si>
  <si>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</si>
  <si>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</si>
  <si>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</si>
  <si>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</si>
  <si>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</si>
  <si>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</si>
  <si>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</si>
  <si>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</si>
  <si>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</si>
  <si>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</si>
  <si>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</si>
  <si>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</si>
  <si>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</si>
  <si>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</si>
  <si>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</si>
  <si>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</si>
  <si>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</si>
  <si>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</si>
  <si>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</si>
  <si>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</si>
  <si>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</si>
  <si>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</si>
  <si>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</si>
  <si>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</si>
  <si>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</si>
  <si>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</si>
  <si>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</si>
  <si>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</si>
  <si>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</si>
  <si>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</si>
  <si>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</si>
  <si>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</si>
  <si>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</si>
  <si>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</si>
  <si>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</si>
  <si>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</si>
  <si>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</si>
  <si>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</si>
  <si>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</si>
  <si>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</si>
  <si>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</si>
  <si>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</si>
  <si>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</si>
  <si>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</si>
  <si>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</si>
  <si>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</si>
  <si>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</si>
  <si>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</si>
  <si>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</si>
  <si>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</si>
  <si>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</si>
  <si>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</si>
  <si>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</si>
  <si>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</si>
  <si>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</si>
  <si>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</si>
  <si>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</si>
  <si>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</si>
  <si>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</si>
  <si>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</si>
  <si>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</si>
  <si>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</si>
  <si>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</si>
  <si>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</si>
  <si>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</si>
  <si>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</si>
  <si>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</si>
  <si>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</si>
  <si>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</si>
  <si>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北海道士幌町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</si>
  <si>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</si>
  <si>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</si>
  <si>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</si>
  <si>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</si>
  <si>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</si>
  <si>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</si>
  <si>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</si>
  <si>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</si>
  <si>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</si>
  <si>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</si>
  <si>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</si>
  <si>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</si>
  <si>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</si>
  <si>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</si>
  <si>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</si>
  <si>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</si>
  <si>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</si>
  <si>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</si>
  <si>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</si>
  <si>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</si>
  <si>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</si>
  <si>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</si>
  <si>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</si>
  <si>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</si>
  <si>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</si>
  <si>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</si>
  <si>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</si>
  <si>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</si>
  <si>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</si>
  <si>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</si>
  <si>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</si>
  <si>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</si>
  <si>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</si>
  <si>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</si>
  <si>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</si>
  <si>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</si>
  <si>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</si>
  <si>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</si>
  <si>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</si>
  <si>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</si>
  <si>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</si>
  <si>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</si>
  <si>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</si>
  <si>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</si>
  <si>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</si>
  <si>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</si>
  <si>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</si>
  <si>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</si>
  <si>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</si>
  <si>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</si>
  <si>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</si>
  <si>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</si>
  <si>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</si>
  <si>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</si>
  <si>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</si>
  <si>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</si>
  <si>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</si>
  <si>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</si>
  <si>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</si>
  <si>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</si>
  <si>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</si>
  <si>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</si>
  <si>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</si>
  <si>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</si>
  <si>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</si>
  <si>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</si>
  <si>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</si>
  <si>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</si>
  <si>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</si>
  <si>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</si>
  <si>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</si>
  <si>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</si>
  <si>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</si>
  <si>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</si>
  <si>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</si>
  <si>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</si>
  <si>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</si>
  <si>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</si>
  <si>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</si>
  <si>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</si>
  <si>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</si>
  <si>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</si>
  <si>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</si>
  <si>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</si>
  <si>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</si>
  <si>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</si>
  <si>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</si>
  <si>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</si>
  <si>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</si>
  <si>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</si>
  <si>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</si>
  <si>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</si>
  <si>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</si>
  <si>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</si>
  <si>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</si>
  <si>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</si>
  <si>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</si>
  <si>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</si>
  <si>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</si>
  <si>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</si>
  <si>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公共下水道事業特別会計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</si>
  <si>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</si>
  <si>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</si>
  <si>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</si>
  <si>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</si>
  <si>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</si>
  <si>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</si>
  <si>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</si>
  <si>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</si>
  <si>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</si>
  <si>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</si>
  <si>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</si>
  <si>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</si>
  <si>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</si>
  <si>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</si>
  <si>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</si>
  <si>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</si>
  <si>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</si>
  <si>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</si>
  <si>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</si>
  <si>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</si>
  <si>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</si>
  <si>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</si>
  <si>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</si>
  <si>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</si>
  <si>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</si>
  <si>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</si>
  <si>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</si>
  <si>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</si>
  <si>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</si>
  <si>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</si>
  <si>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</si>
  <si>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</si>
  <si>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</si>
  <si>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</si>
  <si>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</si>
  <si>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</si>
  <si>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</si>
  <si>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</si>
  <si>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</si>
  <si>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</si>
  <si>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</si>
  <si>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</si>
  <si>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</si>
  <si>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</si>
  <si>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</si>
  <si>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</si>
  <si>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</si>
  <si>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</si>
  <si>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</si>
  <si>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</si>
  <si>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</si>
  <si>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</si>
  <si>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</si>
  <si>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</si>
  <si>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</si>
  <si>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</si>
  <si>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</si>
  <si>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</si>
  <si>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</si>
  <si>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</si>
  <si>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</si>
  <si>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</si>
  <si>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</si>
  <si>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</si>
  <si>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</si>
  <si>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</si>
  <si>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</si>
  <si>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</si>
  <si>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</si>
  <si>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</si>
  <si>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</si>
  <si>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</si>
  <si>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</si>
  <si>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</si>
  <si>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</si>
  <si>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</si>
  <si>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</si>
  <si>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</si>
  <si>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</si>
  <si>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</si>
  <si>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</si>
  <si>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</si>
  <si>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</si>
  <si>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</si>
  <si>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0.16</t>
  </si>
  <si>
    <t>国民健康保険病院事業会計</t>
  </si>
  <si>
    <t>一般会計</t>
  </si>
  <si>
    <t>農業共済事業特別会計</t>
  </si>
  <si>
    <t>国民健康保険事業特別会計</t>
  </si>
  <si>
    <t>簡易水道事業特別会計</t>
  </si>
  <si>
    <t>公共下水道事業特別会計</t>
  </si>
  <si>
    <t>介護保険事業特別会計</t>
  </si>
  <si>
    <t>介護サービス事業特別会計</t>
  </si>
  <si>
    <t>その他会計（赤字）</t>
  </si>
  <si>
    <t>その他会計（黒字）</t>
  </si>
  <si>
    <t>-</t>
    <phoneticPr fontId="2"/>
  </si>
  <si>
    <t>北十勝２町環境衛生処理組合</t>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</si>
  <si>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5"/>
  </si>
  <si>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5"/>
  </si>
  <si>
    <t>北十勝消防事務組合</t>
    <rPh sb="0" eb="1">
      <t>キタ</t>
    </rPh>
    <rPh sb="1" eb="3">
      <t>トカチ</t>
    </rPh>
    <rPh sb="3" eb="5">
      <t>ショウボウ</t>
    </rPh>
    <rPh sb="5" eb="7">
      <t>ジム</t>
    </rPh>
    <rPh sb="7" eb="9">
      <t>クミアイ</t>
    </rPh>
    <phoneticPr fontId="5"/>
  </si>
  <si>
    <t>十勝圏複合事務組合</t>
    <rPh sb="0" eb="2">
      <t>トカチ</t>
    </rPh>
    <rPh sb="2" eb="3">
      <t>ケン</t>
    </rPh>
    <rPh sb="3" eb="5">
      <t>フクゴウ</t>
    </rPh>
    <rPh sb="5" eb="7">
      <t>ジム</t>
    </rPh>
    <rPh sb="7" eb="9">
      <t>クミアイ</t>
    </rPh>
    <phoneticPr fontId="5"/>
  </si>
  <si>
    <t>とかち広域消防事務組合</t>
    <rPh sb="3" eb="5">
      <t>コウイキ</t>
    </rPh>
    <rPh sb="5" eb="7">
      <t>ショウボウ</t>
    </rPh>
    <rPh sb="7" eb="9">
      <t>ジム</t>
    </rPh>
    <rPh sb="9" eb="11">
      <t>クミアイ</t>
    </rPh>
    <phoneticPr fontId="2"/>
  </si>
  <si>
    <t>士幌町物産振興公社</t>
    <rPh sb="0" eb="3">
      <t>シホロチョウ</t>
    </rPh>
    <rPh sb="3" eb="5">
      <t>ブッサン</t>
    </rPh>
    <rPh sb="5" eb="7">
      <t>シンコウ</t>
    </rPh>
    <rPh sb="7" eb="9">
      <t>コウシャ</t>
    </rPh>
    <phoneticPr fontId="5"/>
  </si>
  <si>
    <t>ベリオーレ</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</si>
  <si>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</si>
  <si>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</si>
  <si>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</si>
  <si>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</si>
  <si>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</si>
  <si>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</si>
  <si>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</si>
  <si>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</si>
  <si>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</si>
  <si>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</si>
  <si>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</si>
  <si>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</si>
  <si>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いずれも類似団体と比較して低い水準にある。将来負担比率については、充当可能財源のうち充当可能基金が一定の水準を維持しており、当面、将来負担額よりも充当可能財源等が多い状況が続くものと想定され、実質公債費比率についても、元利償還金（公債費）が当面減少傾向となる見込みであるため、比率は引き続き改善されるものと想定される。
　今後においても、義務的経費の削減を中心とする行財政改革を着実に進める一方、新規事業の実施にあたっては適切な財源確保を図るとともに、起債依存型の事業実施の見直しなどを通じ、引き続き実質公債費比率の水準抑制に努める。</t>
    <rPh sb="1" eb="3">
      <t>ショウライ</t>
    </rPh>
    <rPh sb="3" eb="5">
      <t>フタン</t>
    </rPh>
    <rPh sb="5" eb="7">
      <t>ヒリツ</t>
    </rPh>
    <rPh sb="7" eb="8">
      <t>オヨ</t>
    </rPh>
    <rPh sb="9" eb="11">
      <t>ジッシツ</t>
    </rPh>
    <rPh sb="11" eb="13">
      <t>コウサイ</t>
    </rPh>
    <rPh sb="13" eb="14">
      <t>ヒ</t>
    </rPh>
    <rPh sb="14" eb="16">
      <t>ヒリツ</t>
    </rPh>
    <rPh sb="22" eb="24">
      <t>ルイジ</t>
    </rPh>
    <rPh sb="24" eb="26">
      <t>ダンタイ</t>
    </rPh>
    <rPh sb="27" eb="29">
      <t>ヒカク</t>
    </rPh>
    <rPh sb="31" eb="32">
      <t>ヒク</t>
    </rPh>
    <rPh sb="33" eb="35">
      <t>スイジュン</t>
    </rPh>
    <rPh sb="39" eb="41">
      <t>ショウライ</t>
    </rPh>
    <rPh sb="41" eb="43">
      <t>フタン</t>
    </rPh>
    <rPh sb="43" eb="45">
      <t>ヒリツ</t>
    </rPh>
    <rPh sb="51" eb="53">
      <t>ジュウトウ</t>
    </rPh>
    <rPh sb="53" eb="55">
      <t>カノウ</t>
    </rPh>
    <rPh sb="55" eb="57">
      <t>ザイゲン</t>
    </rPh>
    <rPh sb="60" eb="62">
      <t>ジュウトウ</t>
    </rPh>
    <rPh sb="62" eb="64">
      <t>カノウ</t>
    </rPh>
    <rPh sb="64" eb="66">
      <t>キキン</t>
    </rPh>
    <rPh sb="67" eb="69">
      <t>イッテイ</t>
    </rPh>
    <rPh sb="70" eb="72">
      <t>スイジュン</t>
    </rPh>
    <rPh sb="73" eb="75">
      <t>イジ</t>
    </rPh>
    <rPh sb="80" eb="82">
      <t>トウメン</t>
    </rPh>
    <rPh sb="83" eb="85">
      <t>ショウライ</t>
    </rPh>
    <rPh sb="85" eb="87">
      <t>フタン</t>
    </rPh>
    <rPh sb="87" eb="88">
      <t>ガク</t>
    </rPh>
    <rPh sb="91" eb="93">
      <t>ジュウトウ</t>
    </rPh>
    <rPh sb="93" eb="95">
      <t>カノウ</t>
    </rPh>
    <rPh sb="95" eb="97">
      <t>ザイゲン</t>
    </rPh>
    <rPh sb="97" eb="98">
      <t>トウ</t>
    </rPh>
    <rPh sb="99" eb="100">
      <t>オオ</t>
    </rPh>
    <rPh sb="101" eb="103">
      <t>ジョウキョウ</t>
    </rPh>
    <rPh sb="104" eb="105">
      <t>ツヅ</t>
    </rPh>
    <rPh sb="109" eb="111">
      <t>ソウテイ</t>
    </rPh>
    <rPh sb="114" eb="116">
      <t>ジッシツ</t>
    </rPh>
    <rPh sb="116" eb="119">
      <t>コウサイヒ</t>
    </rPh>
    <rPh sb="119" eb="121">
      <t>ヒリツ</t>
    </rPh>
    <rPh sb="156" eb="158">
      <t>ヒリツ</t>
    </rPh>
    <rPh sb="159" eb="160">
      <t>ヒ</t>
    </rPh>
    <rPh sb="161" eb="162">
      <t>ツヅ</t>
    </rPh>
    <rPh sb="163" eb="165">
      <t>カイゼン</t>
    </rPh>
    <rPh sb="171" eb="173">
      <t>ソウテイ</t>
    </rPh>
    <rPh sb="179" eb="181">
      <t>コンゴ</t>
    </rPh>
    <rPh sb="213" eb="215">
      <t>イッポウ</t>
    </rPh>
    <rPh sb="229" eb="231">
      <t>テキセツ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</si>
</sst>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197297</c:v>
                </c:pt>
                <c:pt idx="1">
                  <c:v>208299</c:v>
                </c:pt>
                <c:pt idx="2">
                  <c:v>284257</c:v>
                </c:pt>
                <c:pt idx="3">
                  <c:v>217468</c:v>
                </c:pt>
                <c:pt idx="4">
                  <c:v>261326</c:v>
                </c:pt>
              </c:numCache>
            </c:numRef>
          </c:val>
          <c:smooth val="0"/>
        </c:ser>
        <c:dLbls>
          <c:showLegendKey val="0"/>
          <c:showVal val="0"/>
          <c:showCatName val="0"/>
          <c:showSerName val="0"/>
          <c:showPercent val="0"/>
          <c:showBubbleSize val="0"/>
        </c:dLbls>
        <c:marker val="1"/>
        <c:smooth val="0"/>
        <c:axId val="157761200"/>
        <c:axId val="257787848"/>
      </c:lineChart>
      <c:catAx>
        <c:axId val="157761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787848"/>
        <c:crosses val="autoZero"/>
        <c:auto val="1"/>
        <c:lblAlgn val="ctr"/>
        <c:lblOffset val="100"/>
        <c:tickLblSkip val="1"/>
        <c:tickMarkSkip val="1"/>
        <c:noMultiLvlLbl val="0"/>
      </c:catAx>
      <c:valAx>
        <c:axId val="2577878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76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4.6500000000000004</c:v>
                </c:pt>
                <c:pt idx="1">
                  <c:v>5.44</c:v>
                </c:pt>
                <c:pt idx="2">
                  <c:v>3.85</c:v>
                </c:pt>
                <c:pt idx="3">
                  <c:v>3.94</c:v>
                </c:pt>
                <c:pt idx="4">
                  <c:v>4.49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13.06</c:v>
                </c:pt>
                <c:pt idx="1">
                  <c:v>13.69</c:v>
                </c:pt>
                <c:pt idx="2">
                  <c:v>17.98</c:v>
                </c:pt>
                <c:pt idx="3">
                  <c:v>19.25</c:v>
                </c:pt>
                <c:pt idx="4">
                  <c:v>21.63</c:v>
                </c:pt>
              </c:numCache>
            </c:numRef>
          </c:val>
        </c:ser>
        <c:dLbls>
          <c:showLegendKey val="0"/>
          <c:showVal val="0"/>
          <c:showCatName val="0"/>
          <c:showSerName val="0"/>
          <c:showPercent val="0"/>
          <c:showBubbleSize val="0"/>
        </c:dLbls>
        <c:gapWidth val="250"/>
        <c:overlap val="100"/>
        <c:axId val="258377192"/>
        <c:axId val="26544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c:v>
                </c:pt>
                <c:pt idx="1">
                  <c:v>1.99</c:v>
                </c:pt>
                <c:pt idx="2">
                  <c:v>2.54</c:v>
                </c:pt>
                <c:pt idx="3">
                  <c:v>-0.16</c:v>
                </c:pt>
                <c:pt idx="4">
                  <c:v>2.8</c:v>
                </c:pt>
              </c:numCache>
            </c:numRef>
          </c:val>
          <c:smooth val="0"/>
        </c:ser>
        <c:dLbls>
          <c:showLegendKey val="0"/>
          <c:showVal val="0"/>
          <c:showCatName val="0"/>
          <c:showSerName val="0"/>
          <c:showPercent val="0"/>
          <c:showBubbleSize val="0"/>
        </c:dLbls>
        <c:marker val="1"/>
        <c:smooth val="0"/>
        <c:axId val="258377192"/>
        <c:axId val="265440320"/>
      </c:lineChart>
      <c:catAx>
        <c:axId val="25837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440320"/>
        <c:crosses val="autoZero"/>
        <c:auto val="1"/>
        <c:lblAlgn val="ctr"/>
        <c:lblOffset val="100"/>
        <c:tickLblSkip val="1"/>
        <c:tickMarkSkip val="1"/>
        <c:noMultiLvlLbl val="0"/>
      </c:catAx>
      <c:valAx>
        <c:axId val="26544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37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0.18</c:v>
                </c:pt>
                <c:pt idx="2">
                  <c:v>#N/A</c:v>
                </c:pt>
                <c:pt idx="3">
                  <c:v>0.18</c:v>
                </c:pt>
                <c:pt idx="4">
                  <c:v>#N/A</c:v>
                </c:pt>
                <c:pt idx="5">
                  <c:v>0.15</c:v>
                </c:pt>
                <c:pt idx="6">
                  <c:v>#N/A</c:v>
                </c:pt>
                <c:pt idx="7">
                  <c:v>0.16</c:v>
                </c:pt>
                <c:pt idx="8">
                  <c:v>#N/A</c:v>
                </c:pt>
                <c:pt idx="9">
                  <c:v>0.17</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0.01</c:v>
                </c:pt>
                <c:pt idx="4">
                  <c:v>#N/A</c:v>
                </c:pt>
                <c:pt idx="5">
                  <c:v>0.11</c:v>
                </c:pt>
                <c:pt idx="6">
                  <c:v>#N/A</c:v>
                </c:pt>
                <c:pt idx="7">
                  <c:v>0.11</c:v>
                </c:pt>
                <c:pt idx="8">
                  <c:v>#N/A</c:v>
                </c:pt>
                <c:pt idx="9">
                  <c:v>0.26</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c:v>
                </c:pt>
                <c:pt idx="4">
                  <c:v>#N/A</c:v>
                </c:pt>
                <c:pt idx="5">
                  <c:v>0.21</c:v>
                </c:pt>
                <c:pt idx="6">
                  <c:v>#N/A</c:v>
                </c:pt>
                <c:pt idx="7">
                  <c:v>0.22</c:v>
                </c:pt>
                <c:pt idx="8">
                  <c:v>#N/A</c:v>
                </c:pt>
                <c:pt idx="9">
                  <c:v>0.26</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0.46</c:v>
                </c:pt>
                <c:pt idx="4">
                  <c:v>#N/A</c:v>
                </c:pt>
                <c:pt idx="5">
                  <c:v>0.43</c:v>
                </c:pt>
                <c:pt idx="6">
                  <c:v>#N/A</c:v>
                </c:pt>
                <c:pt idx="7">
                  <c:v>0.49</c:v>
                </c:pt>
                <c:pt idx="8">
                  <c:v>#N/A</c:v>
                </c:pt>
                <c:pt idx="9">
                  <c:v>0.57999999999999996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1.99</c:v>
                </c:pt>
                <c:pt idx="2">
                  <c:v>#N/A</c:v>
                </c:pt>
                <c:pt idx="3">
                  <c:v>1.46</c:v>
                </c:pt>
                <c:pt idx="4">
                  <c:v>#N/A</c:v>
                </c:pt>
                <c:pt idx="5">
                  <c:v>1.2</c:v>
                </c:pt>
                <c:pt idx="6">
                  <c:v>#N/A</c:v>
                </c:pt>
                <c:pt idx="7">
                  <c:v>1.25</c:v>
                </c:pt>
                <c:pt idx="8">
                  <c:v>#N/A</c:v>
                </c:pt>
                <c:pt idx="9">
                  <c:v>0.8</c:v>
                </c:pt>
              </c:numCache>
            </c:numRef>
          </c:val>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3.36</c:v>
                </c:pt>
                <c:pt idx="2">
                  <c:v>#N/A</c:v>
                </c:pt>
                <c:pt idx="3">
                  <c:v>2.98</c:v>
                </c:pt>
                <c:pt idx="4">
                  <c:v>#N/A</c:v>
                </c:pt>
                <c:pt idx="5">
                  <c:v>3.36</c:v>
                </c:pt>
                <c:pt idx="6">
                  <c:v>#N/A</c:v>
                </c:pt>
                <c:pt idx="7">
                  <c:v>2.64</c:v>
                </c:pt>
                <c:pt idx="8">
                  <c:v>#N/A</c:v>
                </c:pt>
                <c:pt idx="9">
                  <c:v>4.1100000000000003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4.6399999999999997</c:v>
                </c:pt>
                <c:pt idx="2">
                  <c:v>#N/A</c:v>
                </c:pt>
                <c:pt idx="3">
                  <c:v>5.44</c:v>
                </c:pt>
                <c:pt idx="4">
                  <c:v>#N/A</c:v>
                </c:pt>
                <c:pt idx="5">
                  <c:v>3.84</c:v>
                </c:pt>
                <c:pt idx="6">
                  <c:v>#N/A</c:v>
                </c:pt>
                <c:pt idx="7">
                  <c:v>3.93</c:v>
                </c:pt>
                <c:pt idx="8">
                  <c:v>#N/A</c:v>
                </c:pt>
                <c:pt idx="9">
                  <c:v>4.49</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7.24</c:v>
                </c:pt>
                <c:pt idx="2">
                  <c:v>#N/A</c:v>
                </c:pt>
                <c:pt idx="3">
                  <c:v>7.61</c:v>
                </c:pt>
                <c:pt idx="4">
                  <c:v>#N/A</c:v>
                </c:pt>
                <c:pt idx="5">
                  <c:v>7.39</c:v>
                </c:pt>
                <c:pt idx="6">
                  <c:v>#N/A</c:v>
                </c:pt>
                <c:pt idx="7">
                  <c:v>6.69</c:v>
                </c:pt>
                <c:pt idx="8">
                  <c:v>#N/A</c:v>
                </c:pt>
                <c:pt idx="9">
                  <c:v>4.57</c:v>
                </c:pt>
              </c:numCache>
            </c:numRef>
          </c:val>
        </c:ser>
        <c:dLbls>
          <c:showLegendKey val="0"/>
          <c:showVal val="0"/>
          <c:showCatName val="0"/>
          <c:showSerName val="0"/>
          <c:showPercent val="0"/>
          <c:showBubbleSize val="0"/>
        </c:dLbls>
        <c:gapWidth val="150"/>
        <c:overlap val="100"/>
        <c:axId val="266929680"/>
        <c:axId val="119792344"/>
      </c:barChart>
      <c:catAx>
        <c:axId val="26692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92344"/>
        <c:crosses val="autoZero"/>
        <c:auto val="1"/>
        <c:lblAlgn val="ctr"/>
        <c:lblOffset val="100"/>
        <c:tickLblSkip val="1"/>
        <c:tickMarkSkip val="1"/>
        <c:noMultiLvlLbl val="0"/>
      </c:catAx>
      <c:valAx>
        <c:axId val="11979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92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921</c:v>
                </c:pt>
                <c:pt idx="5">
                  <c:v>858</c:v>
                </c:pt>
                <c:pt idx="8">
                  <c:v>820</c:v>
                </c:pt>
                <c:pt idx="11">
                  <c:v>748</c:v>
                </c:pt>
                <c:pt idx="14">
                  <c:v>685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11</c:v>
                </c:pt>
                <c:pt idx="6">
                  <c:v>10</c:v>
                </c:pt>
                <c:pt idx="9">
                  <c:v>8</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47</c:v>
                </c:pt>
                <c:pt idx="3">
                  <c:v>27</c:v>
                </c:pt>
                <c:pt idx="6">
                  <c:v>19</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160</c:v>
                </c:pt>
                <c:pt idx="3">
                  <c:v>156</c:v>
                </c:pt>
                <c:pt idx="6">
                  <c:v>120</c:v>
                </c:pt>
                <c:pt idx="9">
                  <c:v>118</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969</c:v>
                </c:pt>
                <c:pt idx="3">
                  <c:v>887</c:v>
                </c:pt>
                <c:pt idx="6">
                  <c:v>863</c:v>
                </c:pt>
                <c:pt idx="9">
                  <c:v>777</c:v>
                </c:pt>
                <c:pt idx="12">
                  <c:v>679</c:v>
                </c:pt>
              </c:numCache>
            </c:numRef>
          </c:val>
        </c:ser>
        <c:dLbls>
          <c:showLegendKey val="0"/>
          <c:showVal val="0"/>
          <c:showCatName val="0"/>
          <c:showSerName val="0"/>
          <c:showPercent val="0"/>
          <c:showBubbleSize val="0"/>
        </c:dLbls>
        <c:gapWidth val="100"/>
        <c:overlap val="100"/>
        <c:axId val="258534864"/>
        <c:axId val="258535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267</c:v>
                </c:pt>
                <c:pt idx="2">
                  <c:v>#N/A</c:v>
                </c:pt>
                <c:pt idx="3">
                  <c:v>#N/A</c:v>
                </c:pt>
                <c:pt idx="4">
                  <c:v>223</c:v>
                </c:pt>
                <c:pt idx="5">
                  <c:v>#N/A</c:v>
                </c:pt>
                <c:pt idx="6">
                  <c:v>#N/A</c:v>
                </c:pt>
                <c:pt idx="7">
                  <c:v>193</c:v>
                </c:pt>
                <c:pt idx="8">
                  <c:v>#N/A</c:v>
                </c:pt>
                <c:pt idx="9">
                  <c:v>#N/A</c:v>
                </c:pt>
                <c:pt idx="10">
                  <c:v>155</c:v>
                </c:pt>
                <c:pt idx="11">
                  <c:v>#N/A</c:v>
                </c:pt>
                <c:pt idx="12">
                  <c:v>#N/A</c:v>
                </c:pt>
                <c:pt idx="13">
                  <c:v>114</c:v>
                </c:pt>
                <c:pt idx="14">
                  <c:v>#N/A</c:v>
                </c:pt>
              </c:numCache>
            </c:numRef>
          </c:val>
          <c:smooth val="0"/>
        </c:ser>
        <c:dLbls>
          <c:showLegendKey val="0"/>
          <c:showVal val="0"/>
          <c:showCatName val="0"/>
          <c:showSerName val="0"/>
          <c:showPercent val="0"/>
          <c:showBubbleSize val="0"/>
        </c:dLbls>
        <c:marker val="1"/>
        <c:smooth val="0"/>
        <c:axId val="258534864"/>
        <c:axId val="258535256"/>
      </c:lineChart>
      <c:catAx>
        <c:axId val="25853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535256"/>
        <c:crosses val="autoZero"/>
        <c:auto val="1"/>
        <c:lblAlgn val="ctr"/>
        <c:lblOffset val="100"/>
        <c:tickLblSkip val="1"/>
        <c:tickMarkSkip val="1"/>
        <c:noMultiLvlLbl val="0"/>
      </c:catAx>
      <c:valAx>
        <c:axId val="25853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53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6109</c:v>
                </c:pt>
                <c:pt idx="5">
                  <c:v>5760</c:v>
                </c:pt>
                <c:pt idx="8">
                  <c:v>5508</c:v>
                </c:pt>
                <c:pt idx="11">
                  <c:v>5609</c:v>
                </c:pt>
                <c:pt idx="14">
                  <c:v>5501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247</c:v>
                </c:pt>
                <c:pt idx="5">
                  <c:v>229</c:v>
                </c:pt>
                <c:pt idx="8">
                  <c:v>210</c:v>
                </c:pt>
                <c:pt idx="11">
                  <c:v>192</c:v>
                </c:pt>
                <c:pt idx="14">
                  <c:v>174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5197</c:v>
                </c:pt>
                <c:pt idx="5">
                  <c:v>5205</c:v>
                </c:pt>
                <c:pt idx="8">
                  <c:v>5475</c:v>
                </c:pt>
                <c:pt idx="11">
                  <c:v>5444</c:v>
                </c:pt>
                <c:pt idx="14">
                  <c:v>5572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551</c:v>
                </c:pt>
                <c:pt idx="3">
                  <c:v>524</c:v>
                </c:pt>
                <c:pt idx="6">
                  <c:v>328</c:v>
                </c:pt>
                <c:pt idx="9">
                  <c:v>297</c:v>
                </c:pt>
                <c:pt idx="12">
                  <c:v>154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c:v>
                </c:pt>
                <c:pt idx="3">
                  <c:v>19</c:v>
                </c:pt>
                <c:pt idx="6">
                  <c:v>0</c:v>
                </c:pt>
                <c:pt idx="9">
                  <c:v>52</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1340</c:v>
                </c:pt>
                <c:pt idx="3">
                  <c:v>1254</c:v>
                </c:pt>
                <c:pt idx="6">
                  <c:v>1237</c:v>
                </c:pt>
                <c:pt idx="9">
                  <c:v>1140</c:v>
                </c:pt>
                <c:pt idx="12">
                  <c:v>1043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8</c:v>
                </c:pt>
                <c:pt idx="6">
                  <c:v>5</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7285</c:v>
                </c:pt>
                <c:pt idx="3">
                  <c:v>6965</c:v>
                </c:pt>
                <c:pt idx="6">
                  <c:v>6644</c:v>
                </c:pt>
                <c:pt idx="9">
                  <c:v>6520</c:v>
                </c:pt>
                <c:pt idx="12">
                  <c:v>6886</c:v>
                </c:pt>
              </c:numCache>
            </c:numRef>
          </c:val>
        </c:ser>
        <c:dLbls>
          <c:showLegendKey val="0"/>
          <c:showVal val="0"/>
          <c:showCatName val="0"/>
          <c:showSerName val="0"/>
          <c:showPercent val="0"/>
          <c:showBubbleSize val="0"/>
        </c:dLbls>
        <c:gapWidth val="100"/>
        <c:overlap val="100"/>
        <c:axId val="268590376"/>
        <c:axId val="26859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8590376"/>
        <c:axId val="268590768"/>
      </c:lineChart>
      <c:catAx>
        <c:axId val="26859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590768"/>
        <c:crosses val="autoZero"/>
        <c:auto val="1"/>
        <c:lblAlgn val="ctr"/>
        <c:lblOffset val="100"/>
        <c:tickLblSkip val="1"/>
        <c:tickMarkSkip val="1"/>
        <c:noMultiLvlLbl val="0"/>
      </c:catAx>
      <c:valAx>
        <c:axId val="26859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59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{297D6070-8A17-44C5-AD82-004F55D14BDC}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{A5C3D7A0-C947-4131-914F-9831428A8C4E}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{F6971454-DB1B-4DC4-87F0-7B7DC65CF95E}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{BF81D565-B4EB-461F-942F-1EC94ECF5168}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{22115FF8-0B9C-4D1E-863A-571195135F72}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{6278CB9D-F28F-42A5-940F-A36A5544304E}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{381CFE26-B3EB-4E52-A775-EF1A6AB1E037}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{252E7ACE-851C-4F15-A5C4-DD2456662204}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{41B28362-DD90-446C-B334-52FC72C79219}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{C099671A-CD82-46BC-810C-8372945B5CAB}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8591944"/>
        <c:axId val="268592336"/>
      </c:scatterChart>
      <c:valAx>
        <c:axId val="268591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592336"/>
        <c:crosses val="autoZero"/>
        <c:crossBetween val="midCat"/>
      </c:valAx>
      <c:valAx>
        <c:axId val="268592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591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{7F34ADAF-297A-4FC6-858F-A429B8FB7D91}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{9D2CF5A6-F4B6-472D-919D-6B0E5E574A0D}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{CF0323FB-A73D-4563-91C6-6F18C3F90F4C}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{04C167F6-F8CC-4EEC-AEA8-9EA9C2E45045}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{91465CF5-DBD2-4B03-9DF4-917961253315}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6.6</c:v>
                </c:pt>
                <c:pt idx="2">
                  <c:v>5.7</c:v>
                </c:pt>
                <c:pt idx="3">
                  <c:v>4.7</c:v>
                </c:pt>
                <c:pt idx="4">
                  <c:v>3.9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{A2CC470D-50BA-45A2-94EA-AC7309D630FC}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{9C02E54C-05C8-48E9-98EC-7CF35F4100AC}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{EAAC50A4-E1C8-41C1-AE2B-AB63A53154F1}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{32B9D3C0-91A1-47B5-9B74-94016192B5AA}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{D036AC09-5EF5-46CE-A506-2D680C931C59}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68589984"/>
        <c:axId val="268589592"/>
      </c:scatterChart>
      <c:valAx>
        <c:axId val="268589984"/>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589592"/>
        <c:crosses val="autoZero"/>
        <c:crossBetween val="midCat"/>
      </c:valAx>
      <c:valAx>
        <c:axId val="26858959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58998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指数は近年横ばいで推移しており、類似団体内平均値との比較においてもほぼ同水準となっている状況である。</a:t>
          </a:r>
          <a:endParaRPr lang="ja-JP" altLang="ja-JP" sz="1300">
            <a:effectLst/>
          </a:endParaRPr>
        </a:p>
        <a:p>
          <a:pPr rtl="0"/>
          <a:r>
            <a:rPr lang="ja-JP" altLang="ja-JP" sz="1300" b="0" i="0" baseline="0">
              <a:solidFill>
                <a:schemeClr val="dk1"/>
              </a:solidFill>
              <a:effectLst/>
              <a:latin typeface="+mn-lt"/>
              <a:ea typeface="+mn-ea"/>
              <a:cs typeface="+mn-cs"/>
            </a:rPr>
            <a:t>　長引く景気低迷の影響から、自主財源である町税の大幅な伸びを見込めず、今後も行財政改革の継続的な取組みを通じて、引き続き歳出の徹底的な見直しを進めるとともに、税収等歳入の確保に努める。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2" name="直線コネクタ 71"/>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8" name="直線コネクタ 77"/>
        <xdr:cNvCxnSpPr/>
      </xdr:nvCxnSpPr>
      <xdr:spPr>
        <a:xfrm flipV="1">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地方交付税や臨時財政対策債が減少した一方で、町税や地方譲与税、</a:t>
          </a:r>
          <a:r>
            <a:rPr lang="ja-JP" altLang="ja-JP" sz="1300" b="0" i="0" baseline="0">
              <a:solidFill>
                <a:schemeClr val="dk1"/>
              </a:solidFill>
              <a:effectLst/>
              <a:latin typeface="+mn-lt"/>
              <a:ea typeface="+mn-ea"/>
              <a:cs typeface="+mn-cs"/>
            </a:rPr>
            <a:t>地方消費税交付金の増加により、比率が</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（対前年度比</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低下</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依然として物件費、維持補修費、</a:t>
          </a:r>
          <a:r>
            <a:rPr lang="ja-JP" altLang="en-US" sz="1300" b="0" i="0" baseline="0">
              <a:solidFill>
                <a:schemeClr val="dk1"/>
              </a:solidFill>
              <a:effectLst/>
              <a:latin typeface="+mn-lt"/>
              <a:ea typeface="+mn-ea"/>
              <a:cs typeface="+mn-cs"/>
            </a:rPr>
            <a:t>補助費等</a:t>
          </a:r>
          <a:r>
            <a:rPr lang="ja-JP" altLang="ja-JP" sz="1300" b="0" i="0" baseline="0">
              <a:solidFill>
                <a:schemeClr val="dk1"/>
              </a:solidFill>
              <a:effectLst/>
              <a:latin typeface="+mn-lt"/>
              <a:ea typeface="+mn-ea"/>
              <a:cs typeface="+mn-cs"/>
            </a:rPr>
            <a:t>は増加傾向にある。</a:t>
          </a:r>
          <a:endParaRPr lang="ja-JP" altLang="ja-JP" sz="1300">
            <a:effectLst/>
          </a:endParaRPr>
        </a:p>
        <a:p>
          <a:pPr rtl="0"/>
          <a:r>
            <a:rPr lang="ja-JP" altLang="ja-JP" sz="1300" b="0" i="0" baseline="0">
              <a:solidFill>
                <a:schemeClr val="dk1"/>
              </a:solidFill>
              <a:effectLst/>
              <a:latin typeface="+mn-lt"/>
              <a:ea typeface="+mn-ea"/>
              <a:cs typeface="+mn-cs"/>
            </a:rPr>
            <a:t>　公債費については翌年度以降も減少</a:t>
          </a:r>
          <a:r>
            <a:rPr lang="ja-JP" altLang="en-US" sz="1300" b="0" i="0" baseline="0">
              <a:solidFill>
                <a:schemeClr val="dk1"/>
              </a:solidFill>
              <a:effectLst/>
              <a:latin typeface="+mn-lt"/>
              <a:ea typeface="+mn-ea"/>
              <a:cs typeface="+mn-cs"/>
            </a:rPr>
            <a:t>傾向で推移</a:t>
          </a:r>
          <a:r>
            <a:rPr lang="ja-JP" altLang="ja-JP" sz="1300" b="0" i="0" baseline="0">
              <a:solidFill>
                <a:schemeClr val="dk1"/>
              </a:solidFill>
              <a:effectLst/>
              <a:latin typeface="+mn-lt"/>
              <a:ea typeface="+mn-ea"/>
              <a:cs typeface="+mn-cs"/>
            </a:rPr>
            <a:t>する見込みであるが、町税や普通交付税の増加は見込めず、今後も行財政改革の継続的な取組みを通じて、直営施設の維持管理経費や扶助費等の福祉関係経費の増加をできる限り抑制し、一層の義務的経費の削減を進め、比率の低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148082</xdr:rowOff>
    </xdr:to>
    <xdr:cxnSp macro="">
      <xdr:nvCxnSpPr>
        <xdr:cNvPr id="130" name="直線コネクタ 129"/>
        <xdr:cNvCxnSpPr/>
      </xdr:nvCxnSpPr>
      <xdr:spPr>
        <a:xfrm flipV="1">
          <a:off x="4114800" y="108915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63</xdr:row>
      <xdr:rowOff>148082</xdr:rowOff>
    </xdr:to>
    <xdr:cxnSp macro="">
      <xdr:nvCxnSpPr>
        <xdr:cNvPr id="133" name="直線コネクタ 132"/>
        <xdr:cNvCxnSpPr/>
      </xdr:nvCxnSpPr>
      <xdr:spPr>
        <a:xfrm>
          <a:off x="3225800" y="1062609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61</xdr:row>
      <xdr:rowOff>167640</xdr:rowOff>
    </xdr:to>
    <xdr:cxnSp macro="">
      <xdr:nvCxnSpPr>
        <xdr:cNvPr id="136" name="直線コネクタ 135"/>
        <xdr:cNvCxnSpPr/>
      </xdr:nvCxnSpPr>
      <xdr:spPr>
        <a:xfrm>
          <a:off x="2336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63</xdr:row>
      <xdr:rowOff>27432</xdr:rowOff>
    </xdr:to>
    <xdr:cxnSp macro="">
      <xdr:nvCxnSpPr>
        <xdr:cNvPr id="139" name="直線コネクタ 138"/>
        <xdr:cNvCxnSpPr/>
      </xdr:nvCxnSpPr>
      <xdr:spPr>
        <a:xfrm flipV="1">
          <a:off x="1447800" y="1060196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1" name="円/楕円 150"/>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12209</xdr:rowOff>
    </xdr:from>
    <xdr:ext cx="736600" cy="259045"/>
    <xdr:sp macro="" textlink="">
      <xdr:nvSpPr>
        <xdr:cNvPr id="152" name="テキスト ボックス 151"/>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3" name="円/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5" name="円/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57" name="円/楕円 156"/>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63009</xdr:rowOff>
    </xdr:from>
    <xdr:ext cx="762000" cy="259045"/>
    <xdr:sp macro="" textlink="">
      <xdr:nvSpPr>
        <xdr:cNvPr id="158" name="テキスト ボックス 157"/>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[363,151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までの行財政改革の取組みによる効果はあるものの、町立高等学校を有していること、保育所や総合研修センター（文化ホール、総合体育館、図書館併設）などの運営を直営で行っていることなどにより、引き続き類似団体内平均値を大幅に上回る水準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今後においても、行政改革の一環として指定管理者制度の活用や民間委託の推進、運営体制の見直しなどにより、コストの低減に努める。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64071</xdr:rowOff>
    </xdr:from>
    <xdr:to>
      <xdr:col>7</xdr:col>
      <xdr:colOff>152400</xdr:colOff>
      <xdr:row>86</xdr:row>
      <xdr:rowOff>114272</xdr:rowOff>
    </xdr:to>
    <xdr:cxnSp macro="">
      <xdr:nvCxnSpPr>
        <xdr:cNvPr id="193" name="直線コネクタ 192"/>
        <xdr:cNvCxnSpPr/>
      </xdr:nvCxnSpPr>
      <xdr:spPr>
        <a:xfrm>
          <a:off x="4114800" y="14808771"/>
          <a:ext cx="8382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150800</xdr:rowOff>
    </xdr:from>
    <xdr:to>
      <xdr:col>6</xdr:col>
      <xdr:colOff>0</xdr:colOff>
      <xdr:row>86</xdr:row>
      <xdr:rowOff>64071</xdr:rowOff>
    </xdr:to>
    <xdr:cxnSp macro="">
      <xdr:nvCxnSpPr>
        <xdr:cNvPr id="196" name="直線コネクタ 195"/>
        <xdr:cNvCxnSpPr/>
      </xdr:nvCxnSpPr>
      <xdr:spPr>
        <a:xfrm>
          <a:off x="3225800" y="14724050"/>
          <a:ext cx="889000" cy="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145410</xdr:rowOff>
    </xdr:from>
    <xdr:to>
      <xdr:col>4</xdr:col>
      <xdr:colOff>482600</xdr:colOff>
      <xdr:row>85</xdr:row>
      <xdr:rowOff>150800</xdr:rowOff>
    </xdr:to>
    <xdr:cxnSp macro="">
      <xdr:nvCxnSpPr>
        <xdr:cNvPr id="199" name="直線コネクタ 198"/>
        <xdr:cNvCxnSpPr/>
      </xdr:nvCxnSpPr>
      <xdr:spPr>
        <a:xfrm>
          <a:off x="2336800" y="1471866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145410</xdr:rowOff>
    </xdr:from>
    <xdr:to>
      <xdr:col>3</xdr:col>
      <xdr:colOff>279400</xdr:colOff>
      <xdr:row>85</xdr:row>
      <xdr:rowOff>162789</xdr:rowOff>
    </xdr:to>
    <xdr:cxnSp macro="">
      <xdr:nvCxnSpPr>
        <xdr:cNvPr id="202" name="直線コネクタ 201"/>
        <xdr:cNvCxnSpPr/>
      </xdr:nvCxnSpPr>
      <xdr:spPr>
        <a:xfrm flipV="1">
          <a:off x="1447800" y="14718660"/>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63472</xdr:rowOff>
    </xdr:from>
    <xdr:to>
      <xdr:col>7</xdr:col>
      <xdr:colOff>203200</xdr:colOff>
      <xdr:row>86</xdr:row>
      <xdr:rowOff>165072</xdr:rowOff>
    </xdr:to>
    <xdr:sp macro="" textlink="">
      <xdr:nvSpPr>
        <xdr:cNvPr id="212" name="円/楕円 211"/>
        <xdr:cNvSpPr/>
      </xdr:nvSpPr>
      <xdr:spPr>
        <a:xfrm>
          <a:off x="4902200" y="148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35549</xdr:rowOff>
    </xdr:from>
    <xdr:ext cx="762000" cy="259045"/>
    <xdr:sp macro="" textlink="">
      <xdr:nvSpPr>
        <xdr:cNvPr id="213" name="人件費・物件費等の状況該当値テキスト"/>
        <xdr:cNvSpPr txBox="1"/>
      </xdr:nvSpPr>
      <xdr:spPr>
        <a:xfrm>
          <a:off x="5041900" y="1478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363,151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13271</xdr:rowOff>
    </xdr:from>
    <xdr:to>
      <xdr:col>6</xdr:col>
      <xdr:colOff>50800</xdr:colOff>
      <xdr:row>86</xdr:row>
      <xdr:rowOff>114871</xdr:rowOff>
    </xdr:to>
    <xdr:sp macro="" textlink="">
      <xdr:nvSpPr>
        <xdr:cNvPr id="214" name="円/楕円 213"/>
        <xdr:cNvSpPr/>
      </xdr:nvSpPr>
      <xdr:spPr>
        <a:xfrm>
          <a:off x="4064000" y="147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99648</xdr:rowOff>
    </xdr:from>
    <xdr:ext cx="736600" cy="259045"/>
    <xdr:sp macro="" textlink="">
      <xdr:nvSpPr>
        <xdr:cNvPr id="215" name="テキスト ボックス 214"/>
        <xdr:cNvSpPr txBox="1"/>
      </xdr:nvSpPr>
      <xdr:spPr>
        <a:xfrm>
          <a:off x="3733800" y="1484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350,668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100000</xdr:rowOff>
    </xdr:from>
    <xdr:to>
      <xdr:col>4</xdr:col>
      <xdr:colOff>533400</xdr:colOff>
      <xdr:row>86</xdr:row>
      <xdr:rowOff>30150</xdr:rowOff>
    </xdr:to>
    <xdr:sp macro="" textlink="">
      <xdr:nvSpPr>
        <xdr:cNvPr id="216" name="円/楕円 215"/>
        <xdr:cNvSpPr/>
      </xdr:nvSpPr>
      <xdr:spPr>
        <a:xfrm>
          <a:off x="31750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14927</xdr:rowOff>
    </xdr:from>
    <xdr:ext cx="762000" cy="259045"/>
    <xdr:sp macro="" textlink="">
      <xdr:nvSpPr>
        <xdr:cNvPr id="217" name="テキスト ボックス 216"/>
        <xdr:cNvSpPr txBox="1"/>
      </xdr:nvSpPr>
      <xdr:spPr>
        <a:xfrm>
          <a:off x="2844800" y="147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329,602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94610</xdr:rowOff>
    </xdr:from>
    <xdr:to>
      <xdr:col>3</xdr:col>
      <xdr:colOff>330200</xdr:colOff>
      <xdr:row>86</xdr:row>
      <xdr:rowOff>24760</xdr:rowOff>
    </xdr:to>
    <xdr:sp macro="" textlink="">
      <xdr:nvSpPr>
        <xdr:cNvPr id="218" name="円/楕円 217"/>
        <xdr:cNvSpPr/>
      </xdr:nvSpPr>
      <xdr:spPr>
        <a:xfrm>
          <a:off x="2286000" y="146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9537</xdr:rowOff>
    </xdr:from>
    <xdr:ext cx="762000" cy="259045"/>
    <xdr:sp macro="" textlink="">
      <xdr:nvSpPr>
        <xdr:cNvPr id="219" name="テキスト ボックス 218"/>
        <xdr:cNvSpPr txBox="1"/>
      </xdr:nvSpPr>
      <xdr:spPr>
        <a:xfrm>
          <a:off x="1955800" y="1475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328,262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111989</xdr:rowOff>
    </xdr:from>
    <xdr:to>
      <xdr:col>2</xdr:col>
      <xdr:colOff>127000</xdr:colOff>
      <xdr:row>86</xdr:row>
      <xdr:rowOff>42139</xdr:rowOff>
    </xdr:to>
    <xdr:sp macro="" textlink="">
      <xdr:nvSpPr>
        <xdr:cNvPr id="220" name="円/楕円 219"/>
        <xdr:cNvSpPr/>
      </xdr:nvSpPr>
      <xdr:spPr>
        <a:xfrm>
          <a:off x="1397000" y="146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26916</xdr:rowOff>
    </xdr:from>
    <xdr:ext cx="762000" cy="259045"/>
    <xdr:sp macro="" textlink="">
      <xdr:nvSpPr>
        <xdr:cNvPr id="221" name="テキスト ボックス 220"/>
        <xdr:cNvSpPr txBox="1"/>
      </xdr:nvSpPr>
      <xdr:spPr>
        <a:xfrm>
          <a:off x="1066800" y="1477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332,583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行政改革の推進により、平成１７年度から基本給の独自削減を実施してきたが、平成２１年度以降削減率等の緩和を進めたことにより、類似団体内平均値を</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ポイント上回る結果となっている。</a:t>
          </a:r>
          <a:endParaRPr lang="ja-JP" altLang="ja-JP" sz="1300">
            <a:effectLst/>
          </a:endParaRPr>
        </a:p>
        <a:p>
          <a:pPr rtl="0"/>
          <a:r>
            <a:rPr lang="ja-JP" altLang="ja-JP" sz="1300" b="0" i="0" baseline="0">
              <a:solidFill>
                <a:schemeClr val="dk1"/>
              </a:solidFill>
              <a:effectLst/>
              <a:latin typeface="+mn-lt"/>
              <a:ea typeface="+mn-ea"/>
              <a:cs typeface="+mn-cs"/>
            </a:rPr>
            <a:t>　今後も、様々な給与体系の検討・見直しを進め、より一層の給与の適正化に努める。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58165</xdr:rowOff>
    </xdr:to>
    <xdr:cxnSp macro="">
      <xdr:nvCxnSpPr>
        <xdr:cNvPr id="253" name="直線コネクタ 252"/>
        <xdr:cNvCxnSpPr/>
      </xdr:nvCxnSpPr>
      <xdr:spPr>
        <a:xfrm>
          <a:off x="16179800" y="14769085"/>
          <a:ext cx="8382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86</xdr:row>
      <xdr:rowOff>24385</xdr:rowOff>
    </xdr:to>
    <xdr:cxnSp macro="">
      <xdr:nvCxnSpPr>
        <xdr:cNvPr id="256" name="直線コネクタ 255"/>
        <xdr:cNvCxnSpPr/>
      </xdr:nvCxnSpPr>
      <xdr:spPr>
        <a:xfrm>
          <a:off x="15290800" y="1473530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88</xdr:row>
      <xdr:rowOff>57913</xdr:rowOff>
    </xdr:to>
    <xdr:cxnSp macro="">
      <xdr:nvCxnSpPr>
        <xdr:cNvPr id="259" name="直線コネクタ 258"/>
        <xdr:cNvCxnSpPr/>
      </xdr:nvCxnSpPr>
      <xdr:spPr>
        <a:xfrm flipV="1">
          <a:off x="14401800" y="14735302"/>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57913</xdr:rowOff>
    </xdr:to>
    <xdr:cxnSp macro="">
      <xdr:nvCxnSpPr>
        <xdr:cNvPr id="262" name="直線コネクタ 261"/>
        <xdr:cNvCxnSpPr/>
      </xdr:nvCxnSpPr>
      <xdr:spPr>
        <a:xfrm>
          <a:off x="13512800" y="150876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7365</xdr:rowOff>
    </xdr:from>
    <xdr:to>
      <xdr:col>24</xdr:col>
      <xdr:colOff>609600</xdr:colOff>
      <xdr:row>86</xdr:row>
      <xdr:rowOff>108965</xdr:rowOff>
    </xdr:to>
    <xdr:sp macro="" textlink="">
      <xdr:nvSpPr>
        <xdr:cNvPr id="272" name="円/楕円 271"/>
        <xdr:cNvSpPr/>
      </xdr:nvSpPr>
      <xdr:spPr>
        <a:xfrm>
          <a:off x="169672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74692</xdr:rowOff>
    </xdr:from>
    <xdr:ext cx="762000" cy="259045"/>
    <xdr:sp macro="" textlink="">
      <xdr:nvSpPr>
        <xdr:cNvPr id="273" name="給与水準   （国との比較）該当値テキスト"/>
        <xdr:cNvSpPr txBox="1"/>
      </xdr:nvSpPr>
      <xdr:spPr>
        <a:xfrm>
          <a:off x="17106900" y="146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4" name="円/楕円 273"/>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5" name="テキスト ボックス 274"/>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111252</xdr:rowOff>
    </xdr:from>
    <xdr:to>
      <xdr:col>22</xdr:col>
      <xdr:colOff>254000</xdr:colOff>
      <xdr:row>86</xdr:row>
      <xdr:rowOff>41402</xdr:rowOff>
    </xdr:to>
    <xdr:sp macro="" textlink="">
      <xdr:nvSpPr>
        <xdr:cNvPr id="276" name="円/楕円 275"/>
        <xdr:cNvSpPr/>
      </xdr:nvSpPr>
      <xdr:spPr>
        <a:xfrm>
          <a:off x="15240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26179</xdr:rowOff>
    </xdr:from>
    <xdr:ext cx="762000" cy="259045"/>
    <xdr:sp macro="" textlink="">
      <xdr:nvSpPr>
        <xdr:cNvPr id="277" name="テキスト ボックス 276"/>
        <xdr:cNvSpPr txBox="1"/>
      </xdr:nvSpPr>
      <xdr:spPr>
        <a:xfrm>
          <a:off x="14909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8" name="円/楕円 277"/>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9" name="テキスト ボックス 278"/>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0" name="円/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人口が減少し</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一方、職員数が前年比４人減となったことにより、対前年度比で０．</a:t>
          </a:r>
          <a:r>
            <a:rPr lang="ja-JP" altLang="en-US" sz="1300" b="0" i="0" baseline="0">
              <a:solidFill>
                <a:schemeClr val="dk1"/>
              </a:solidFill>
              <a:effectLst/>
              <a:latin typeface="+mn-lt"/>
              <a:ea typeface="+mn-ea"/>
              <a:cs typeface="+mn-cs"/>
            </a:rPr>
            <a:t>３７</a:t>
          </a:r>
          <a:r>
            <a:rPr lang="ja-JP" altLang="ja-JP" sz="1300" b="0" i="0" baseline="0">
              <a:solidFill>
                <a:schemeClr val="dk1"/>
              </a:solidFill>
              <a:effectLst/>
              <a:latin typeface="+mn-lt"/>
              <a:ea typeface="+mn-ea"/>
              <a:cs typeface="+mn-cs"/>
            </a:rPr>
            <a:t>人の減となったが、町立高等学校（職員数３７人）を有していることもあり、引き続き類似団体内平均値を大幅に上回る水準にある。</a:t>
          </a:r>
          <a:endParaRPr lang="ja-JP" altLang="ja-JP" sz="1300">
            <a:effectLst/>
          </a:endParaRPr>
        </a:p>
        <a:p>
          <a:pPr rtl="0"/>
          <a:r>
            <a:rPr lang="ja-JP" altLang="ja-JP" sz="1300" b="0" i="0" baseline="0">
              <a:solidFill>
                <a:schemeClr val="dk1"/>
              </a:solidFill>
              <a:effectLst/>
              <a:latin typeface="+mn-lt"/>
              <a:ea typeface="+mn-ea"/>
              <a:cs typeface="+mn-cs"/>
            </a:rPr>
            <a:t>　退職者の不補充などにより職員数の抑制を図ってきたが、今後においても、行政改革の一環として各種業務の民間委託を推進し、効率的な行政運営に資するため一層の職員数抑制に努める。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67854</xdr:rowOff>
    </xdr:from>
    <xdr:to>
      <xdr:col>24</xdr:col>
      <xdr:colOff>558800</xdr:colOff>
      <xdr:row>65</xdr:row>
      <xdr:rowOff>93363</xdr:rowOff>
    </xdr:to>
    <xdr:cxnSp macro="">
      <xdr:nvCxnSpPr>
        <xdr:cNvPr id="318" name="直線コネクタ 317"/>
        <xdr:cNvCxnSpPr/>
      </xdr:nvCxnSpPr>
      <xdr:spPr>
        <a:xfrm flipV="1">
          <a:off x="16179800" y="11212104"/>
          <a:ext cx="8382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93363</xdr:rowOff>
    </xdr:from>
    <xdr:to>
      <xdr:col>23</xdr:col>
      <xdr:colOff>406400</xdr:colOff>
      <xdr:row>65</xdr:row>
      <xdr:rowOff>123698</xdr:rowOff>
    </xdr:to>
    <xdr:cxnSp macro="">
      <xdr:nvCxnSpPr>
        <xdr:cNvPr id="321" name="直線コネクタ 320"/>
        <xdr:cNvCxnSpPr/>
      </xdr:nvCxnSpPr>
      <xdr:spPr>
        <a:xfrm flipV="1">
          <a:off x="15290800" y="11237613"/>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93363</xdr:rowOff>
    </xdr:from>
    <xdr:to>
      <xdr:col>22</xdr:col>
      <xdr:colOff>203200</xdr:colOff>
      <xdr:row>65</xdr:row>
      <xdr:rowOff>123698</xdr:rowOff>
    </xdr:to>
    <xdr:cxnSp macro="">
      <xdr:nvCxnSpPr>
        <xdr:cNvPr id="324" name="直線コネクタ 323"/>
        <xdr:cNvCxnSpPr/>
      </xdr:nvCxnSpPr>
      <xdr:spPr>
        <a:xfrm>
          <a:off x="14401800" y="11237613"/>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67165</xdr:rowOff>
    </xdr:from>
    <xdr:to>
      <xdr:col>21</xdr:col>
      <xdr:colOff>0</xdr:colOff>
      <xdr:row>65</xdr:row>
      <xdr:rowOff>93363</xdr:rowOff>
    </xdr:to>
    <xdr:cxnSp macro="">
      <xdr:nvCxnSpPr>
        <xdr:cNvPr id="327" name="直線コネクタ 326"/>
        <xdr:cNvCxnSpPr/>
      </xdr:nvCxnSpPr>
      <xdr:spPr>
        <a:xfrm>
          <a:off x="13512800" y="1121141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17054</xdr:rowOff>
    </xdr:from>
    <xdr:to>
      <xdr:col>24</xdr:col>
      <xdr:colOff>609600</xdr:colOff>
      <xdr:row>65</xdr:row>
      <xdr:rowOff>118654</xdr:rowOff>
    </xdr:to>
    <xdr:sp macro="" textlink="">
      <xdr:nvSpPr>
        <xdr:cNvPr id="337" name="円/楕円 336"/>
        <xdr:cNvSpPr/>
      </xdr:nvSpPr>
      <xdr:spPr>
        <a:xfrm>
          <a:off x="169672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160581</xdr:rowOff>
    </xdr:from>
    <xdr:ext cx="762000" cy="259045"/>
    <xdr:sp macro="" textlink="">
      <xdr:nvSpPr>
        <xdr:cNvPr id="338" name="定員管理の状況該当値テキスト"/>
        <xdr:cNvSpPr txBox="1"/>
      </xdr:nvSpPr>
      <xdr:spPr>
        <a:xfrm>
          <a:off x="17106900" y="111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42563</xdr:rowOff>
    </xdr:from>
    <xdr:to>
      <xdr:col>23</xdr:col>
      <xdr:colOff>457200</xdr:colOff>
      <xdr:row>65</xdr:row>
      <xdr:rowOff>144163</xdr:rowOff>
    </xdr:to>
    <xdr:sp macro="" textlink="">
      <xdr:nvSpPr>
        <xdr:cNvPr id="339" name="円/楕円 338"/>
        <xdr:cNvSpPr/>
      </xdr:nvSpPr>
      <xdr:spPr>
        <a:xfrm>
          <a:off x="16129000" y="111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128940</xdr:rowOff>
    </xdr:from>
    <xdr:ext cx="736600" cy="259045"/>
    <xdr:sp macro="" textlink="">
      <xdr:nvSpPr>
        <xdr:cNvPr id="340" name="テキスト ボックス 339"/>
        <xdr:cNvSpPr txBox="1"/>
      </xdr:nvSpPr>
      <xdr:spPr>
        <a:xfrm>
          <a:off x="15798800" y="112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72898</xdr:rowOff>
    </xdr:from>
    <xdr:to>
      <xdr:col>22</xdr:col>
      <xdr:colOff>254000</xdr:colOff>
      <xdr:row>66</xdr:row>
      <xdr:rowOff>3048</xdr:rowOff>
    </xdr:to>
    <xdr:sp macro="" textlink="">
      <xdr:nvSpPr>
        <xdr:cNvPr id="341" name="円/楕円 340"/>
        <xdr:cNvSpPr/>
      </xdr:nvSpPr>
      <xdr:spPr>
        <a:xfrm>
          <a:off x="15240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159275</xdr:rowOff>
    </xdr:from>
    <xdr:ext cx="762000" cy="259045"/>
    <xdr:sp macro="" textlink="">
      <xdr:nvSpPr>
        <xdr:cNvPr id="342" name="テキスト ボックス 341"/>
        <xdr:cNvSpPr txBox="1"/>
      </xdr:nvSpPr>
      <xdr:spPr>
        <a:xfrm>
          <a:off x="14909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42563</xdr:rowOff>
    </xdr:from>
    <xdr:to>
      <xdr:col>21</xdr:col>
      <xdr:colOff>50800</xdr:colOff>
      <xdr:row>65</xdr:row>
      <xdr:rowOff>144163</xdr:rowOff>
    </xdr:to>
    <xdr:sp macro="" textlink="">
      <xdr:nvSpPr>
        <xdr:cNvPr id="343" name="円/楕円 342"/>
        <xdr:cNvSpPr/>
      </xdr:nvSpPr>
      <xdr:spPr>
        <a:xfrm>
          <a:off x="14351000" y="111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128940</xdr:rowOff>
    </xdr:from>
    <xdr:ext cx="762000" cy="259045"/>
    <xdr:sp macro="" textlink="">
      <xdr:nvSpPr>
        <xdr:cNvPr id="344" name="テキスト ボックス 343"/>
        <xdr:cNvSpPr txBox="1"/>
      </xdr:nvSpPr>
      <xdr:spPr>
        <a:xfrm>
          <a:off x="14020800" y="112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16365</xdr:rowOff>
    </xdr:from>
    <xdr:to>
      <xdr:col>19</xdr:col>
      <xdr:colOff>533400</xdr:colOff>
      <xdr:row>65</xdr:row>
      <xdr:rowOff>117965</xdr:rowOff>
    </xdr:to>
    <xdr:sp macro="" textlink="">
      <xdr:nvSpPr>
        <xdr:cNvPr id="345" name="円/楕円 344"/>
        <xdr:cNvSpPr/>
      </xdr:nvSpPr>
      <xdr:spPr>
        <a:xfrm>
          <a:off x="13462000" y="111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102742</xdr:rowOff>
    </xdr:from>
    <xdr:ext cx="762000" cy="259045"/>
    <xdr:sp macro="" textlink="">
      <xdr:nvSpPr>
        <xdr:cNvPr id="346" name="テキスト ボックス 345"/>
        <xdr:cNvSpPr txBox="1"/>
      </xdr:nvSpPr>
      <xdr:spPr>
        <a:xfrm>
          <a:off x="13131800" y="1124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類似団体内平均値を４．</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ポイント下回っており、さらに、大型事業による起債の償還が平成１９年度をピークに徐々に減少し、比率は今後も減少する見込みである。</a:t>
          </a:r>
          <a:endParaRPr lang="ja-JP" altLang="ja-JP" sz="1300">
            <a:effectLst/>
          </a:endParaRPr>
        </a:p>
        <a:p>
          <a:pPr rtl="0"/>
          <a:r>
            <a:rPr lang="ja-JP" altLang="ja-JP" sz="1300" b="0" i="0" baseline="0">
              <a:solidFill>
                <a:schemeClr val="dk1"/>
              </a:solidFill>
              <a:effectLst/>
              <a:latin typeface="+mn-lt"/>
              <a:ea typeface="+mn-ea"/>
              <a:cs typeface="+mn-cs"/>
            </a:rPr>
            <a:t>　今後においても、起債依存型の事業実施の見直しを通じ、引き続き水準抑制に努める。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112522</xdr:rowOff>
    </xdr:to>
    <xdr:cxnSp macro="">
      <xdr:nvCxnSpPr>
        <xdr:cNvPr id="377" name="直線コネクタ 376"/>
        <xdr:cNvCxnSpPr/>
      </xdr:nvCxnSpPr>
      <xdr:spPr>
        <a:xfrm flipV="1">
          <a:off x="16179800" y="693191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112522</xdr:rowOff>
    </xdr:from>
    <xdr:to>
      <xdr:col>23</xdr:col>
      <xdr:colOff>406400</xdr:colOff>
      <xdr:row>40</xdr:row>
      <xdr:rowOff>160782</xdr:rowOff>
    </xdr:to>
    <xdr:cxnSp macro="">
      <xdr:nvCxnSpPr>
        <xdr:cNvPr id="380" name="直線コネクタ 379"/>
        <xdr:cNvCxnSpPr/>
      </xdr:nvCxnSpPr>
      <xdr:spPr>
        <a:xfrm flipV="1">
          <a:off x="15290800" y="69705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160782</xdr:rowOff>
    </xdr:from>
    <xdr:to>
      <xdr:col>22</xdr:col>
      <xdr:colOff>203200</xdr:colOff>
      <xdr:row>41</xdr:row>
      <xdr:rowOff>32766</xdr:rowOff>
    </xdr:to>
    <xdr:cxnSp macro="">
      <xdr:nvCxnSpPr>
        <xdr:cNvPr id="383" name="直線コネクタ 382"/>
        <xdr:cNvCxnSpPr/>
      </xdr:nvCxnSpPr>
      <xdr:spPr>
        <a:xfrm flipV="1">
          <a:off x="14401800" y="70187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119634</xdr:rowOff>
    </xdr:to>
    <xdr:cxnSp macro="">
      <xdr:nvCxnSpPr>
        <xdr:cNvPr id="386" name="直線コネクタ 385"/>
        <xdr:cNvCxnSpPr/>
      </xdr:nvCxnSpPr>
      <xdr:spPr>
        <a:xfrm flipV="1">
          <a:off x="13512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6" name="円/楕円 395"/>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7"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61722</xdr:rowOff>
    </xdr:from>
    <xdr:to>
      <xdr:col>23</xdr:col>
      <xdr:colOff>457200</xdr:colOff>
      <xdr:row>40</xdr:row>
      <xdr:rowOff>163322</xdr:rowOff>
    </xdr:to>
    <xdr:sp macro="" textlink="">
      <xdr:nvSpPr>
        <xdr:cNvPr id="398" name="円/楕円 397"/>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2049</xdr:rowOff>
    </xdr:from>
    <xdr:ext cx="736600" cy="259045"/>
    <xdr:sp macro="" textlink="">
      <xdr:nvSpPr>
        <xdr:cNvPr id="399" name="テキスト ボックス 398"/>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109982</xdr:rowOff>
    </xdr:from>
    <xdr:to>
      <xdr:col>22</xdr:col>
      <xdr:colOff>254000</xdr:colOff>
      <xdr:row>41</xdr:row>
      <xdr:rowOff>40132</xdr:rowOff>
    </xdr:to>
    <xdr:sp macro="" textlink="">
      <xdr:nvSpPr>
        <xdr:cNvPr id="400" name="円/楕円 399"/>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50309</xdr:rowOff>
    </xdr:from>
    <xdr:ext cx="762000" cy="259045"/>
    <xdr:sp macro="" textlink="">
      <xdr:nvSpPr>
        <xdr:cNvPr id="401" name="テキスト ボックス 400"/>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2" name="円/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3" name="テキスト ボックス 402"/>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4" name="円/楕円 403"/>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5" name="テキスト ボックス 404"/>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将来負担額よりも充当可能財源が多い状況となっている。</a:t>
          </a:r>
          <a:endParaRPr lang="ja-JP" altLang="ja-JP" sz="1300">
            <a:effectLst/>
          </a:endParaRPr>
        </a:p>
        <a:p>
          <a:pPr rtl="0"/>
          <a:r>
            <a:rPr lang="ja-JP" altLang="ja-JP" sz="1300" b="0" i="0" baseline="0">
              <a:solidFill>
                <a:schemeClr val="dk1"/>
              </a:solidFill>
              <a:effectLst/>
              <a:latin typeface="+mn-lt"/>
              <a:ea typeface="+mn-ea"/>
              <a:cs typeface="+mn-cs"/>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人件費総額はやや減少したものの、</a:t>
          </a:r>
          <a:r>
            <a:rPr lang="ja-JP" altLang="ja-JP" sz="1300" b="0" i="0" baseline="0">
              <a:solidFill>
                <a:schemeClr val="dk1"/>
              </a:solidFill>
              <a:effectLst/>
              <a:latin typeface="+mn-lt"/>
              <a:ea typeface="+mn-ea"/>
              <a:cs typeface="+mn-cs"/>
            </a:rPr>
            <a:t>比率は類似団体内平均値と比較して３．</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ポイント高く、町立高等学校を有していること、保育所や総合研修センター（文化ホール</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）などの運営を直営で行っていることなど、職員数や人件費の水準は依然として高く推移している。</a:t>
          </a:r>
          <a:endParaRPr lang="ja-JP" altLang="ja-JP" sz="1300">
            <a:effectLst/>
          </a:endParaRPr>
        </a:p>
        <a:p>
          <a:pPr rtl="0"/>
          <a:r>
            <a:rPr lang="ja-JP" altLang="ja-JP" sz="1300" b="0" i="0" baseline="0">
              <a:solidFill>
                <a:schemeClr val="dk1"/>
              </a:solidFill>
              <a:effectLst/>
              <a:latin typeface="+mn-lt"/>
              <a:ea typeface="+mn-ea"/>
              <a:cs typeface="+mn-cs"/>
            </a:rPr>
            <a:t>　各種業務の民間委託の推進や退職者不補充、給与の適正化など、引き続き行政改革の取組みを通じて、人件費の抑制に努める。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35560</xdr:rowOff>
    </xdr:to>
    <xdr:cxnSp macro="">
      <xdr:nvCxnSpPr>
        <xdr:cNvPr id="66" name="直線コネクタ 65"/>
        <xdr:cNvCxnSpPr/>
      </xdr:nvCxnSpPr>
      <xdr:spPr>
        <a:xfrm flipV="1">
          <a:off x="3987800" y="649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38</xdr:row>
      <xdr:rowOff>35560</xdr:rowOff>
    </xdr:to>
    <xdr:cxnSp macro="">
      <xdr:nvCxnSpPr>
        <xdr:cNvPr id="69" name="直線コネクタ 68"/>
        <xdr:cNvCxnSpPr/>
      </xdr:nvCxnSpPr>
      <xdr:spPr>
        <a:xfrm>
          <a:off x="3098800" y="636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24130</xdr:rowOff>
    </xdr:to>
    <xdr:cxnSp macro="">
      <xdr:nvCxnSpPr>
        <xdr:cNvPr id="72" name="直線コネクタ 71"/>
        <xdr:cNvCxnSpPr/>
      </xdr:nvCxnSpPr>
      <xdr:spPr>
        <a:xfrm>
          <a:off x="2209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46990</xdr:rowOff>
    </xdr:to>
    <xdr:cxnSp macro="">
      <xdr:nvCxnSpPr>
        <xdr:cNvPr id="75" name="直線コネクタ 74"/>
        <xdr:cNvCxnSpPr/>
      </xdr:nvCxnSpPr>
      <xdr:spPr>
        <a:xfrm flipV="1">
          <a:off x="1320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85" name="円/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比率は、類似団体内平均値を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ポイント上回り、ここ数年高い水準で推移している。町立高等学校や保育所など運営を直営で行っている施設が多く、これらに係る維持管理経費が高止まりしている現状にある。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今後においても、行政改革の一環として指定管理者制度の活用や民間委託の推進、運営体制の見直しをより一層推進し、コストの低減に努める。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17</xdr:row>
      <xdr:rowOff>161290</xdr:rowOff>
    </xdr:to>
    <xdr:cxnSp macro="">
      <xdr:nvCxnSpPr>
        <xdr:cNvPr id="124" name="直線コネクタ 123"/>
        <xdr:cNvCxnSpPr/>
      </xdr:nvCxnSpPr>
      <xdr:spPr>
        <a:xfrm>
          <a:off x="15671800" y="3053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138430</xdr:rowOff>
    </xdr:to>
    <xdr:cxnSp macro="">
      <xdr:nvCxnSpPr>
        <xdr:cNvPr id="127" name="直線コネクタ 126"/>
        <xdr:cNvCxnSpPr/>
      </xdr:nvCxnSpPr>
      <xdr:spPr>
        <a:xfrm>
          <a:off x="14782800" y="2947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10414</xdr:rowOff>
    </xdr:from>
    <xdr:to>
      <xdr:col>21</xdr:col>
      <xdr:colOff>361950</xdr:colOff>
      <xdr:row>17</xdr:row>
      <xdr:rowOff>33274</xdr:rowOff>
    </xdr:to>
    <xdr:cxnSp macro="">
      <xdr:nvCxnSpPr>
        <xdr:cNvPr id="130" name="直線コネクタ 129"/>
        <xdr:cNvCxnSpPr/>
      </xdr:nvCxnSpPr>
      <xdr:spPr>
        <a:xfrm>
          <a:off x="13893800" y="2925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10414</xdr:rowOff>
    </xdr:from>
    <xdr:to>
      <xdr:col>20</xdr:col>
      <xdr:colOff>158750</xdr:colOff>
      <xdr:row>17</xdr:row>
      <xdr:rowOff>51562</xdr:rowOff>
    </xdr:to>
    <xdr:cxnSp macro="">
      <xdr:nvCxnSpPr>
        <xdr:cNvPr id="133" name="直線コネクタ 132"/>
        <xdr:cNvCxnSpPr/>
      </xdr:nvCxnSpPr>
      <xdr:spPr>
        <a:xfrm flipV="1">
          <a:off x="13004800" y="2925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3" name="円/楕円 142"/>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4"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5" name="円/楕円 144"/>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6" name="テキスト ボックス 145"/>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7" name="円/楕円 146"/>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8" name="テキスト ボックス 147"/>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9" name="円/楕円 148"/>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45991</xdr:rowOff>
    </xdr:from>
    <xdr:ext cx="762000" cy="259045"/>
    <xdr:sp macro="" textlink="">
      <xdr:nvSpPr>
        <xdr:cNvPr id="150" name="テキスト ボックス 149"/>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51" name="円/楕円 150"/>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52" name="テキスト ボックス 151"/>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比率は、類似団体内平均値を下回っているものの、高齢化率の上昇などにより福祉関係経費は増加傾向にある。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今後においても、より適正な扶助に留意しつつ、現状水準の維持に努める。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37193</xdr:rowOff>
    </xdr:to>
    <xdr:cxnSp macro="">
      <xdr:nvCxnSpPr>
        <xdr:cNvPr id="186" name="直線コネクタ 185"/>
        <xdr:cNvCxnSpPr/>
      </xdr:nvCxnSpPr>
      <xdr:spPr>
        <a:xfrm flipV="1">
          <a:off x="3987800" y="9450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37193</xdr:rowOff>
    </xdr:to>
    <xdr:cxnSp macro="">
      <xdr:nvCxnSpPr>
        <xdr:cNvPr id="189" name="直線コネクタ 188"/>
        <xdr:cNvCxnSpPr/>
      </xdr:nvCxnSpPr>
      <xdr:spPr>
        <a:xfrm>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143328</xdr:rowOff>
    </xdr:to>
    <xdr:cxnSp macro="">
      <xdr:nvCxnSpPr>
        <xdr:cNvPr id="192" name="直線コネクタ 191"/>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5" name="直線コネクタ 194"/>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5" name="円/楕円 204"/>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6"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7" name="円/楕円 206"/>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8" name="テキスト ボックス 207"/>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09" name="円/楕円 208"/>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0" name="テキスト ボックス 209"/>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1" name="円/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比率は、類似団体内平均値を３．</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ポイント下回っているが、人口１人当たり決算額においては、特に繰出金の額が恒常的に類似団体の平均を上回っている状況にある。</a:t>
          </a:r>
          <a:endParaRPr lang="ja-JP" altLang="ja-JP" sz="1300">
            <a:effectLst/>
          </a:endParaRPr>
        </a:p>
        <a:p>
          <a:pPr rtl="0"/>
          <a:r>
            <a:rPr lang="ja-JP" altLang="ja-JP" sz="1300" b="0" i="0" baseline="0">
              <a:solidFill>
                <a:schemeClr val="dk1"/>
              </a:solidFill>
              <a:effectLst/>
              <a:latin typeface="+mn-lt"/>
              <a:ea typeface="+mn-ea"/>
              <a:cs typeface="+mn-cs"/>
            </a:rPr>
            <a:t>　今後においては、各特別会計における自主財源の確保や民間委託等による経費の削減を図りながら、普通会計の負担額を減らしていくよう努める。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165100</xdr:rowOff>
    </xdr:to>
    <xdr:cxnSp macro="">
      <xdr:nvCxnSpPr>
        <xdr:cNvPr id="246" name="直線コネクタ 245"/>
        <xdr:cNvCxnSpPr/>
      </xdr:nvCxnSpPr>
      <xdr:spPr>
        <a:xfrm flipV="1">
          <a:off x="15671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165100</xdr:rowOff>
    </xdr:to>
    <xdr:cxnSp macro="">
      <xdr:nvCxnSpPr>
        <xdr:cNvPr id="249" name="直線コネクタ 248"/>
        <xdr:cNvCxnSpPr/>
      </xdr:nvCxnSpPr>
      <xdr:spPr>
        <a:xfrm>
          <a:off x="14782800" y="9636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2" name="直線コネクタ 251"/>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66040</xdr:rowOff>
    </xdr:to>
    <xdr:cxnSp macro="">
      <xdr:nvCxnSpPr>
        <xdr:cNvPr id="255" name="直線コネクタ 254"/>
        <xdr:cNvCxnSpPr/>
      </xdr:nvCxnSpPr>
      <xdr:spPr>
        <a:xfrm>
          <a:off x="13004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5" name="円/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7" name="円/楕円 266"/>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68" name="テキスト ボックス 267"/>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9" name="円/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1" name="円/楕円 270"/>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2" name="テキスト ボックス 27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3" name="円/楕円 272"/>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4" name="テキスト ボックス 27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行政改革の取組みの中で、各種団体に対する補助金・助成金の抑制を図ってきたところであるが、公営企業に対する補助金等が依然として高い水準にあり、類似団体内平均値を上回る状況が続いている。</a:t>
          </a:r>
          <a:endParaRPr lang="ja-JP" altLang="ja-JP" sz="1300">
            <a:effectLst/>
          </a:endParaRPr>
        </a:p>
        <a:p>
          <a:pPr rtl="0"/>
          <a:r>
            <a:rPr lang="ja-JP" altLang="ja-JP" sz="1300" b="0" i="0" baseline="0">
              <a:solidFill>
                <a:schemeClr val="dk1"/>
              </a:solidFill>
              <a:effectLst/>
              <a:latin typeface="+mn-lt"/>
              <a:ea typeface="+mn-ea"/>
              <a:cs typeface="+mn-cs"/>
            </a:rPr>
            <a:t>　今後においても、行政改革の一環として補助金・助成金の見直しや廃止を検討しつつ、公営企業の経営改善を図りながら、一層の抑制に努める。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14333</xdr:rowOff>
    </xdr:from>
    <xdr:to>
      <xdr:col>24</xdr:col>
      <xdr:colOff>31750</xdr:colOff>
      <xdr:row>40</xdr:row>
      <xdr:rowOff>32294</xdr:rowOff>
    </xdr:to>
    <xdr:cxnSp macro="">
      <xdr:nvCxnSpPr>
        <xdr:cNvPr id="308" name="直線コネクタ 307"/>
        <xdr:cNvCxnSpPr/>
      </xdr:nvCxnSpPr>
      <xdr:spPr>
        <a:xfrm>
          <a:off x="15671800" y="6700883"/>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166188</xdr:rowOff>
    </xdr:from>
    <xdr:to>
      <xdr:col>22</xdr:col>
      <xdr:colOff>565150</xdr:colOff>
      <xdr:row>39</xdr:row>
      <xdr:rowOff>14333</xdr:rowOff>
    </xdr:to>
    <xdr:cxnSp macro="">
      <xdr:nvCxnSpPr>
        <xdr:cNvPr id="311" name="直線コネクタ 310"/>
        <xdr:cNvCxnSpPr/>
      </xdr:nvCxnSpPr>
      <xdr:spPr>
        <a:xfrm>
          <a:off x="14782800" y="66812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166188</xdr:rowOff>
    </xdr:from>
    <xdr:to>
      <xdr:col>21</xdr:col>
      <xdr:colOff>361950</xdr:colOff>
      <xdr:row>38</xdr:row>
      <xdr:rowOff>166188</xdr:rowOff>
    </xdr:to>
    <xdr:cxnSp macro="">
      <xdr:nvCxnSpPr>
        <xdr:cNvPr id="314" name="直線コネクタ 313"/>
        <xdr:cNvCxnSpPr/>
      </xdr:nvCxnSpPr>
      <xdr:spPr>
        <a:xfrm>
          <a:off x="13893800" y="668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166188</xdr:rowOff>
    </xdr:from>
    <xdr:to>
      <xdr:col>20</xdr:col>
      <xdr:colOff>158750</xdr:colOff>
      <xdr:row>39</xdr:row>
      <xdr:rowOff>60053</xdr:rowOff>
    </xdr:to>
    <xdr:cxnSp macro="">
      <xdr:nvCxnSpPr>
        <xdr:cNvPr id="317" name="直線コネクタ 316"/>
        <xdr:cNvCxnSpPr/>
      </xdr:nvCxnSpPr>
      <xdr:spPr>
        <a:xfrm flipV="1">
          <a:off x="13004800" y="66812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152944</xdr:rowOff>
    </xdr:from>
    <xdr:to>
      <xdr:col>24</xdr:col>
      <xdr:colOff>82550</xdr:colOff>
      <xdr:row>40</xdr:row>
      <xdr:rowOff>83094</xdr:rowOff>
    </xdr:to>
    <xdr:sp macro="" textlink="">
      <xdr:nvSpPr>
        <xdr:cNvPr id="327" name="円/楕円 326"/>
        <xdr:cNvSpPr/>
      </xdr:nvSpPr>
      <xdr:spPr>
        <a:xfrm>
          <a:off x="164592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125021</xdr:rowOff>
    </xdr:from>
    <xdr:ext cx="762000" cy="259045"/>
    <xdr:sp macro="" textlink="">
      <xdr:nvSpPr>
        <xdr:cNvPr id="328" name="補助費等該当値テキスト"/>
        <xdr:cNvSpPr txBox="1"/>
      </xdr:nvSpPr>
      <xdr:spPr>
        <a:xfrm>
          <a:off x="16598900" y="6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134983</xdr:rowOff>
    </xdr:from>
    <xdr:to>
      <xdr:col>22</xdr:col>
      <xdr:colOff>615950</xdr:colOff>
      <xdr:row>39</xdr:row>
      <xdr:rowOff>65133</xdr:rowOff>
    </xdr:to>
    <xdr:sp macro="" textlink="">
      <xdr:nvSpPr>
        <xdr:cNvPr id="329" name="円/楕円 328"/>
        <xdr:cNvSpPr/>
      </xdr:nvSpPr>
      <xdr:spPr>
        <a:xfrm>
          <a:off x="15621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49910</xdr:rowOff>
    </xdr:from>
    <xdr:ext cx="736600" cy="259045"/>
    <xdr:sp macro="" textlink="">
      <xdr:nvSpPr>
        <xdr:cNvPr id="330" name="テキスト ボックス 329"/>
        <xdr:cNvSpPr txBox="1"/>
      </xdr:nvSpPr>
      <xdr:spPr>
        <a:xfrm>
          <a:off x="15290800" y="67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115388</xdr:rowOff>
    </xdr:from>
    <xdr:to>
      <xdr:col>21</xdr:col>
      <xdr:colOff>412750</xdr:colOff>
      <xdr:row>39</xdr:row>
      <xdr:rowOff>45538</xdr:rowOff>
    </xdr:to>
    <xdr:sp macro="" textlink="">
      <xdr:nvSpPr>
        <xdr:cNvPr id="331" name="円/楕円 330"/>
        <xdr:cNvSpPr/>
      </xdr:nvSpPr>
      <xdr:spPr>
        <a:xfrm>
          <a:off x="14732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30315</xdr:rowOff>
    </xdr:from>
    <xdr:ext cx="762000" cy="259045"/>
    <xdr:sp macro="" textlink="">
      <xdr:nvSpPr>
        <xdr:cNvPr id="332" name="テキスト ボックス 331"/>
        <xdr:cNvSpPr txBox="1"/>
      </xdr:nvSpPr>
      <xdr:spPr>
        <a:xfrm>
          <a:off x="1440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115388</xdr:rowOff>
    </xdr:from>
    <xdr:to>
      <xdr:col>20</xdr:col>
      <xdr:colOff>209550</xdr:colOff>
      <xdr:row>39</xdr:row>
      <xdr:rowOff>45538</xdr:rowOff>
    </xdr:to>
    <xdr:sp macro="" textlink="">
      <xdr:nvSpPr>
        <xdr:cNvPr id="333" name="円/楕円 332"/>
        <xdr:cNvSpPr/>
      </xdr:nvSpPr>
      <xdr:spPr>
        <a:xfrm>
          <a:off x="13843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30315</xdr:rowOff>
    </xdr:from>
    <xdr:ext cx="762000" cy="259045"/>
    <xdr:sp macro="" textlink="">
      <xdr:nvSpPr>
        <xdr:cNvPr id="334" name="テキスト ボックス 333"/>
        <xdr:cNvSpPr txBox="1"/>
      </xdr:nvSpPr>
      <xdr:spPr>
        <a:xfrm>
          <a:off x="13512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9253</xdr:rowOff>
    </xdr:from>
    <xdr:to>
      <xdr:col>19</xdr:col>
      <xdr:colOff>6350</xdr:colOff>
      <xdr:row>39</xdr:row>
      <xdr:rowOff>110853</xdr:rowOff>
    </xdr:to>
    <xdr:sp macro="" textlink="">
      <xdr:nvSpPr>
        <xdr:cNvPr id="335" name="円/楕円 334"/>
        <xdr:cNvSpPr/>
      </xdr:nvSpPr>
      <xdr:spPr>
        <a:xfrm>
          <a:off x="12954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95630</xdr:rowOff>
    </xdr:from>
    <xdr:ext cx="762000" cy="259045"/>
    <xdr:sp macro="" textlink="">
      <xdr:nvSpPr>
        <xdr:cNvPr id="336" name="テキスト ボックス 335"/>
        <xdr:cNvSpPr txBox="1"/>
      </xdr:nvSpPr>
      <xdr:spPr>
        <a:xfrm>
          <a:off x="12623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比率は、類似団体内平均値を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ポイント下回っているが、元利償還額については、過去に実施した大型事業に係る起債償還のピークは過ぎたものの、依然として高い水準で推移している。</a:t>
          </a:r>
          <a:endParaRPr lang="ja-JP" altLang="ja-JP" sz="1300">
            <a:effectLst/>
          </a:endParaRPr>
        </a:p>
        <a:p>
          <a:pPr rtl="0"/>
          <a:r>
            <a:rPr lang="ja-JP" altLang="ja-JP" sz="1300" b="0" i="0" baseline="0">
              <a:solidFill>
                <a:schemeClr val="dk1"/>
              </a:solidFill>
              <a:effectLst/>
              <a:latin typeface="+mn-lt"/>
              <a:ea typeface="+mn-ea"/>
              <a:cs typeface="+mn-cs"/>
            </a:rPr>
            <a:t>　今後減少する見込みではあるが、普通建設事業をはじめとする各種起債事業の見直しを図りつつ、併せて、財政状況を踏まえた繰上償還等についても検討し減少に努める。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129287</xdr:rowOff>
    </xdr:to>
    <xdr:cxnSp macro="">
      <xdr:nvCxnSpPr>
        <xdr:cNvPr id="366" name="直線コネクタ 365"/>
        <xdr:cNvCxnSpPr/>
      </xdr:nvCxnSpPr>
      <xdr:spPr>
        <a:xfrm flipV="1">
          <a:off x="3987800" y="13193776"/>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147574</xdr:rowOff>
    </xdr:to>
    <xdr:cxnSp macro="">
      <xdr:nvCxnSpPr>
        <xdr:cNvPr id="369" name="直線コネクタ 368"/>
        <xdr:cNvCxnSpPr/>
      </xdr:nvCxnSpPr>
      <xdr:spPr>
        <a:xfrm flipV="1">
          <a:off x="3098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161289</xdr:rowOff>
    </xdr:to>
    <xdr:cxnSp macro="">
      <xdr:nvCxnSpPr>
        <xdr:cNvPr id="372" name="直線コネクタ 371"/>
        <xdr:cNvCxnSpPr/>
      </xdr:nvCxnSpPr>
      <xdr:spPr>
        <a:xfrm flipV="1">
          <a:off x="2209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99568</xdr:rowOff>
    </xdr:to>
    <xdr:cxnSp macro="">
      <xdr:nvCxnSpPr>
        <xdr:cNvPr id="375" name="直線コネクタ 374"/>
        <xdr:cNvCxnSpPr/>
      </xdr:nvCxnSpPr>
      <xdr:spPr>
        <a:xfrm flipV="1">
          <a:off x="1320800" y="133629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5" name="円/楕円 384"/>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6"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7" name="円/楕円 386"/>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8" name="テキスト ボックス 387"/>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9" name="円/楕円 388"/>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90" name="テキスト ボックス 389"/>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1" name="円/楕円 39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2" name="テキスト ボックス 39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3" name="円/楕円 392"/>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160545</xdr:rowOff>
    </xdr:from>
    <xdr:ext cx="762000" cy="259045"/>
    <xdr:sp macro="" textlink="">
      <xdr:nvSpPr>
        <xdr:cNvPr id="394" name="テキスト ボックス 393"/>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比率は、類似団体内平均値を</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ポイント上回り、物件費</a:t>
          </a:r>
          <a:r>
            <a:rPr lang="ja-JP" altLang="en-US" sz="1300" b="0" i="0" baseline="0">
              <a:solidFill>
                <a:schemeClr val="dk1"/>
              </a:solidFill>
              <a:effectLst/>
              <a:latin typeface="+mn-lt"/>
              <a:ea typeface="+mn-ea"/>
              <a:cs typeface="+mn-cs"/>
            </a:rPr>
            <a:t>、補助費等</a:t>
          </a:r>
          <a:r>
            <a:rPr lang="ja-JP" altLang="ja-JP" sz="1300" b="0" i="0" baseline="0">
              <a:solidFill>
                <a:schemeClr val="dk1"/>
              </a:solidFill>
              <a:effectLst/>
              <a:latin typeface="+mn-lt"/>
              <a:ea typeface="+mn-ea"/>
              <a:cs typeface="+mn-cs"/>
            </a:rPr>
            <a:t>の増加がその主な要因となっている。</a:t>
          </a:r>
          <a:endParaRPr lang="ja-JP" altLang="ja-JP" sz="1300">
            <a:effectLst/>
          </a:endParaRPr>
        </a:p>
        <a:p>
          <a:pPr rtl="0"/>
          <a:r>
            <a:rPr lang="ja-JP" altLang="ja-JP" sz="1300" b="0" i="0" baseline="0">
              <a:solidFill>
                <a:schemeClr val="dk1"/>
              </a:solidFill>
              <a:effectLst/>
              <a:latin typeface="+mn-lt"/>
              <a:ea typeface="+mn-ea"/>
              <a:cs typeface="+mn-cs"/>
            </a:rPr>
            <a:t>　各種事業の見直しをはじめ、行政改革の着実な推進を図り、それぞれの経費の維持・抑制に努める。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78</xdr:row>
      <xdr:rowOff>39370</xdr:rowOff>
    </xdr:to>
    <xdr:cxnSp macro="">
      <xdr:nvCxnSpPr>
        <xdr:cNvPr id="427" name="直線コネクタ 426"/>
        <xdr:cNvCxnSpPr/>
      </xdr:nvCxnSpPr>
      <xdr:spPr>
        <a:xfrm>
          <a:off x="15671800" y="133438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77</xdr:row>
      <xdr:rowOff>142239</xdr:rowOff>
    </xdr:to>
    <xdr:cxnSp macro="">
      <xdr:nvCxnSpPr>
        <xdr:cNvPr id="430" name="直線コネクタ 429"/>
        <xdr:cNvCxnSpPr/>
      </xdr:nvCxnSpPr>
      <xdr:spPr>
        <a:xfrm>
          <a:off x="14782800" y="13073380"/>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43180</xdr:rowOff>
    </xdr:to>
    <xdr:cxnSp macro="">
      <xdr:nvCxnSpPr>
        <xdr:cNvPr id="433" name="直線コネクタ 432"/>
        <xdr:cNvCxnSpPr/>
      </xdr:nvCxnSpPr>
      <xdr:spPr>
        <a:xfrm>
          <a:off x="13893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100330</xdr:rowOff>
    </xdr:to>
    <xdr:cxnSp macro="">
      <xdr:nvCxnSpPr>
        <xdr:cNvPr id="436" name="直線コネクタ 435"/>
        <xdr:cNvCxnSpPr/>
      </xdr:nvCxnSpPr>
      <xdr:spPr>
        <a:xfrm flipV="1">
          <a:off x="13004800" y="13042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46" name="円/楕円 445"/>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47"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8" name="円/楕円 447"/>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9" name="テキスト ボックス 44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163830</xdr:rowOff>
    </xdr:from>
    <xdr:to>
      <xdr:col>21</xdr:col>
      <xdr:colOff>412750</xdr:colOff>
      <xdr:row>76</xdr:row>
      <xdr:rowOff>93980</xdr:rowOff>
    </xdr:to>
    <xdr:sp macro="" textlink="">
      <xdr:nvSpPr>
        <xdr:cNvPr id="450" name="円/楕円 449"/>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78757</xdr:rowOff>
    </xdr:from>
    <xdr:ext cx="762000" cy="259045"/>
    <xdr:sp macro="" textlink="">
      <xdr:nvSpPr>
        <xdr:cNvPr id="451" name="テキスト ボックス 450"/>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3" name="テキスト ボックス 45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4" name="円/楕円 45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135907</xdr:rowOff>
    </xdr:from>
    <xdr:ext cx="762000" cy="259045"/>
    <xdr:sp macro="" textlink="">
      <xdr:nvSpPr>
        <xdr:cNvPr id="455" name="テキスト ボックス 454"/>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北海道士幌町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98147</xdr:rowOff>
    </xdr:from>
    <xdr:to>
      <xdr:col>4</xdr:col>
      <xdr:colOff>1117600</xdr:colOff>
      <xdr:row>14</xdr:row>
      <xdr:rowOff>122973</xdr:rowOff>
    </xdr:to>
    <xdr:cxnSp macro="">
      <xdr:nvCxnSpPr>
        <xdr:cNvPr id="46" name="直線コネクタ 45"/>
        <xdr:cNvCxnSpPr/>
      </xdr:nvCxnSpPr>
      <xdr:spPr bwMode="auto">
        <a:xfrm flipV="1">
          <a:off x="5003800" y="2546072"/>
          <a:ext cx="6477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122973</xdr:rowOff>
    </xdr:from>
    <xdr:to>
      <xdr:col>4</xdr:col>
      <xdr:colOff>469900</xdr:colOff>
      <xdr:row>14</xdr:row>
      <xdr:rowOff>135803</xdr:rowOff>
    </xdr:to>
    <xdr:cxnSp macro="">
      <xdr:nvCxnSpPr>
        <xdr:cNvPr id="49" name="直線コネクタ 48"/>
        <xdr:cNvCxnSpPr/>
      </xdr:nvCxnSpPr>
      <xdr:spPr bwMode="auto">
        <a:xfrm flipV="1">
          <a:off x="4305300" y="2570898"/>
          <a:ext cx="698500" cy="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135803</xdr:rowOff>
    </xdr:from>
    <xdr:to>
      <xdr:col>3</xdr:col>
      <xdr:colOff>904875</xdr:colOff>
      <xdr:row>14</xdr:row>
      <xdr:rowOff>171053</xdr:rowOff>
    </xdr:to>
    <xdr:cxnSp macro="">
      <xdr:nvCxnSpPr>
        <xdr:cNvPr id="52" name="直線コネクタ 51"/>
        <xdr:cNvCxnSpPr/>
      </xdr:nvCxnSpPr>
      <xdr:spPr bwMode="auto">
        <a:xfrm flipV="1">
          <a:off x="3606800" y="2583728"/>
          <a:ext cx="698500" cy="3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145238</xdr:rowOff>
    </xdr:from>
    <xdr:to>
      <xdr:col>3</xdr:col>
      <xdr:colOff>206375</xdr:colOff>
      <xdr:row>14</xdr:row>
      <xdr:rowOff>171053</xdr:rowOff>
    </xdr:to>
    <xdr:cxnSp macro="">
      <xdr:nvCxnSpPr>
        <xdr:cNvPr id="55" name="直線コネクタ 54"/>
        <xdr:cNvCxnSpPr/>
      </xdr:nvCxnSpPr>
      <xdr:spPr bwMode="auto">
        <a:xfrm>
          <a:off x="2908300" y="2593163"/>
          <a:ext cx="698500" cy="2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47347</xdr:rowOff>
    </xdr:from>
    <xdr:to>
      <xdr:col>5</xdr:col>
      <xdr:colOff>34925</xdr:colOff>
      <xdr:row>14</xdr:row>
      <xdr:rowOff>148947</xdr:rowOff>
    </xdr:to>
    <xdr:sp macro="" textlink="">
      <xdr:nvSpPr>
        <xdr:cNvPr id="65" name="円/楕円 64"/>
        <xdr:cNvSpPr/>
      </xdr:nvSpPr>
      <xdr:spPr bwMode="auto">
        <a:xfrm>
          <a:off x="5600700" y="249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63874</xdr:rowOff>
    </xdr:from>
    <xdr:ext cx="762000" cy="259045"/>
    <xdr:sp macro="" textlink="">
      <xdr:nvSpPr>
        <xdr:cNvPr id="66" name="人口1人当たり決算額の推移該当値テキスト130"/>
        <xdr:cNvSpPr txBox="1"/>
      </xdr:nvSpPr>
      <xdr:spPr>
        <a:xfrm>
          <a:off x="5740400" y="23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243,382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72173</xdr:rowOff>
    </xdr:from>
    <xdr:to>
      <xdr:col>4</xdr:col>
      <xdr:colOff>520700</xdr:colOff>
      <xdr:row>15</xdr:row>
      <xdr:rowOff>2323</xdr:rowOff>
    </xdr:to>
    <xdr:sp macro="" textlink="">
      <xdr:nvSpPr>
        <xdr:cNvPr id="67" name="円/楕円 66"/>
        <xdr:cNvSpPr/>
      </xdr:nvSpPr>
      <xdr:spPr bwMode="auto">
        <a:xfrm>
          <a:off x="4953000" y="252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12500</xdr:rowOff>
    </xdr:from>
    <xdr:ext cx="736600" cy="259045"/>
    <xdr:sp macro="" textlink="">
      <xdr:nvSpPr>
        <xdr:cNvPr id="68" name="テキスト ボックス 67"/>
        <xdr:cNvSpPr txBox="1"/>
      </xdr:nvSpPr>
      <xdr:spPr>
        <a:xfrm>
          <a:off x="4622800" y="228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239,038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85003</xdr:rowOff>
    </xdr:from>
    <xdr:to>
      <xdr:col>3</xdr:col>
      <xdr:colOff>955675</xdr:colOff>
      <xdr:row>15</xdr:row>
      <xdr:rowOff>15153</xdr:rowOff>
    </xdr:to>
    <xdr:sp macro="" textlink="">
      <xdr:nvSpPr>
        <xdr:cNvPr id="69" name="円/楕円 68"/>
        <xdr:cNvSpPr/>
      </xdr:nvSpPr>
      <xdr:spPr bwMode="auto">
        <a:xfrm>
          <a:off x="4254500" y="253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25330</xdr:rowOff>
    </xdr:from>
    <xdr:ext cx="762000" cy="259045"/>
    <xdr:sp macro="" textlink="">
      <xdr:nvSpPr>
        <xdr:cNvPr id="70" name="テキスト ボックス 69"/>
        <xdr:cNvSpPr txBox="1"/>
      </xdr:nvSpPr>
      <xdr:spPr>
        <a:xfrm>
          <a:off x="3924300" y="23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236,793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120253</xdr:rowOff>
    </xdr:from>
    <xdr:to>
      <xdr:col>3</xdr:col>
      <xdr:colOff>257175</xdr:colOff>
      <xdr:row>15</xdr:row>
      <xdr:rowOff>50403</xdr:rowOff>
    </xdr:to>
    <xdr:sp macro="" textlink="">
      <xdr:nvSpPr>
        <xdr:cNvPr id="71" name="円/楕円 70"/>
        <xdr:cNvSpPr/>
      </xdr:nvSpPr>
      <xdr:spPr bwMode="auto">
        <a:xfrm>
          <a:off x="3556000" y="256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60580</xdr:rowOff>
    </xdr:from>
    <xdr:ext cx="762000" cy="259045"/>
    <xdr:sp macro="" textlink="">
      <xdr:nvSpPr>
        <xdr:cNvPr id="72" name="テキスト ボックス 71"/>
        <xdr:cNvSpPr txBox="1"/>
      </xdr:nvSpPr>
      <xdr:spPr>
        <a:xfrm>
          <a:off x="3225800" y="233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230,625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94438</xdr:rowOff>
    </xdr:from>
    <xdr:to>
      <xdr:col>2</xdr:col>
      <xdr:colOff>692150</xdr:colOff>
      <xdr:row>15</xdr:row>
      <xdr:rowOff>24588</xdr:rowOff>
    </xdr:to>
    <xdr:sp macro="" textlink="">
      <xdr:nvSpPr>
        <xdr:cNvPr id="73" name="円/楕円 72"/>
        <xdr:cNvSpPr/>
      </xdr:nvSpPr>
      <xdr:spPr bwMode="auto">
        <a:xfrm>
          <a:off x="2857500" y="254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34765</xdr:rowOff>
    </xdr:from>
    <xdr:ext cx="762000" cy="259045"/>
    <xdr:sp macro="" textlink="">
      <xdr:nvSpPr>
        <xdr:cNvPr id="74" name="テキスト ボックス 73"/>
        <xdr:cNvSpPr txBox="1"/>
      </xdr:nvSpPr>
      <xdr:spPr>
        <a:xfrm>
          <a:off x="2527300" y="23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66236</xdr:rowOff>
    </xdr:from>
    <xdr:to>
      <xdr:col>4</xdr:col>
      <xdr:colOff>1117600</xdr:colOff>
      <xdr:row>36</xdr:row>
      <xdr:rowOff>134086</xdr:rowOff>
    </xdr:to>
    <xdr:cxnSp macro="">
      <xdr:nvCxnSpPr>
        <xdr:cNvPr id="109" name="直線コネクタ 108"/>
        <xdr:cNvCxnSpPr/>
      </xdr:nvCxnSpPr>
      <xdr:spPr bwMode="auto">
        <a:xfrm>
          <a:off x="5003800" y="7019486"/>
          <a:ext cx="647700" cy="6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5352</xdr:rowOff>
    </xdr:from>
    <xdr:to>
      <xdr:col>4</xdr:col>
      <xdr:colOff>469900</xdr:colOff>
      <xdr:row>36</xdr:row>
      <xdr:rowOff>66236</xdr:rowOff>
    </xdr:to>
    <xdr:cxnSp macro="">
      <xdr:nvCxnSpPr>
        <xdr:cNvPr id="112" name="直線コネクタ 111"/>
        <xdr:cNvCxnSpPr/>
      </xdr:nvCxnSpPr>
      <xdr:spPr bwMode="auto">
        <a:xfrm>
          <a:off x="4305300" y="6958602"/>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304219</xdr:rowOff>
    </xdr:from>
    <xdr:to>
      <xdr:col>3</xdr:col>
      <xdr:colOff>904875</xdr:colOff>
      <xdr:row>36</xdr:row>
      <xdr:rowOff>5352</xdr:rowOff>
    </xdr:to>
    <xdr:cxnSp macro="">
      <xdr:nvCxnSpPr>
        <xdr:cNvPr id="115" name="直線コネクタ 114"/>
        <xdr:cNvCxnSpPr/>
      </xdr:nvCxnSpPr>
      <xdr:spPr bwMode="auto">
        <a:xfrm>
          <a:off x="3606800" y="6914569"/>
          <a:ext cx="698500" cy="4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231339</xdr:rowOff>
    </xdr:from>
    <xdr:to>
      <xdr:col>3</xdr:col>
      <xdr:colOff>206375</xdr:colOff>
      <xdr:row>35</xdr:row>
      <xdr:rowOff>304219</xdr:rowOff>
    </xdr:to>
    <xdr:cxnSp macro="">
      <xdr:nvCxnSpPr>
        <xdr:cNvPr id="118" name="直線コネクタ 117"/>
        <xdr:cNvCxnSpPr/>
      </xdr:nvCxnSpPr>
      <xdr:spPr bwMode="auto">
        <a:xfrm>
          <a:off x="2908300" y="6841689"/>
          <a:ext cx="698500" cy="7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83286</xdr:rowOff>
    </xdr:from>
    <xdr:to>
      <xdr:col>5</xdr:col>
      <xdr:colOff>34925</xdr:colOff>
      <xdr:row>37</xdr:row>
      <xdr:rowOff>13436</xdr:rowOff>
    </xdr:to>
    <xdr:sp macro="" textlink="">
      <xdr:nvSpPr>
        <xdr:cNvPr id="128" name="円/楕円 127"/>
        <xdr:cNvSpPr/>
      </xdr:nvSpPr>
      <xdr:spPr bwMode="auto">
        <a:xfrm>
          <a:off x="5600700" y="703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55363</xdr:rowOff>
    </xdr:from>
    <xdr:ext cx="762000" cy="259045"/>
    <xdr:sp macro="" textlink="">
      <xdr:nvSpPr>
        <xdr:cNvPr id="129" name="人口1人当たり決算額の推移該当値テキスト445"/>
        <xdr:cNvSpPr txBox="1"/>
      </xdr:nvSpPr>
      <xdr:spPr>
        <a:xfrm>
          <a:off x="57404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15436</xdr:rowOff>
    </xdr:from>
    <xdr:to>
      <xdr:col>4</xdr:col>
      <xdr:colOff>520700</xdr:colOff>
      <xdr:row>36</xdr:row>
      <xdr:rowOff>117036</xdr:rowOff>
    </xdr:to>
    <xdr:sp macro="" textlink="">
      <xdr:nvSpPr>
        <xdr:cNvPr id="130" name="円/楕円 129"/>
        <xdr:cNvSpPr/>
      </xdr:nvSpPr>
      <xdr:spPr bwMode="auto">
        <a:xfrm>
          <a:off x="4953000" y="696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101813</xdr:rowOff>
    </xdr:from>
    <xdr:ext cx="736600" cy="259045"/>
    <xdr:sp macro="" textlink="">
      <xdr:nvSpPr>
        <xdr:cNvPr id="131" name="テキスト ボックス 130"/>
        <xdr:cNvSpPr txBox="1"/>
      </xdr:nvSpPr>
      <xdr:spPr>
        <a:xfrm>
          <a:off x="4622800" y="705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297452</xdr:rowOff>
    </xdr:from>
    <xdr:to>
      <xdr:col>3</xdr:col>
      <xdr:colOff>955675</xdr:colOff>
      <xdr:row>36</xdr:row>
      <xdr:rowOff>56152</xdr:rowOff>
    </xdr:to>
    <xdr:sp macro="" textlink="">
      <xdr:nvSpPr>
        <xdr:cNvPr id="132" name="円/楕円 131"/>
        <xdr:cNvSpPr/>
      </xdr:nvSpPr>
      <xdr:spPr bwMode="auto">
        <a:xfrm>
          <a:off x="4254500" y="690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40929</xdr:rowOff>
    </xdr:from>
    <xdr:ext cx="762000" cy="259045"/>
    <xdr:sp macro="" textlink="">
      <xdr:nvSpPr>
        <xdr:cNvPr id="133" name="テキスト ボックス 132"/>
        <xdr:cNvSpPr txBox="1"/>
      </xdr:nvSpPr>
      <xdr:spPr>
        <a:xfrm>
          <a:off x="3924300" y="699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253419</xdr:rowOff>
    </xdr:from>
    <xdr:to>
      <xdr:col>3</xdr:col>
      <xdr:colOff>257175</xdr:colOff>
      <xdr:row>36</xdr:row>
      <xdr:rowOff>12119</xdr:rowOff>
    </xdr:to>
    <xdr:sp macro="" textlink="">
      <xdr:nvSpPr>
        <xdr:cNvPr id="134" name="円/楕円 133"/>
        <xdr:cNvSpPr/>
      </xdr:nvSpPr>
      <xdr:spPr bwMode="auto">
        <a:xfrm>
          <a:off x="3556000" y="686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339796</xdr:rowOff>
    </xdr:from>
    <xdr:ext cx="762000" cy="259045"/>
    <xdr:sp macro="" textlink="">
      <xdr:nvSpPr>
        <xdr:cNvPr id="135" name="テキスト ボックス 134"/>
        <xdr:cNvSpPr txBox="1"/>
      </xdr:nvSpPr>
      <xdr:spPr>
        <a:xfrm>
          <a:off x="3225800" y="695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180539</xdr:rowOff>
    </xdr:from>
    <xdr:to>
      <xdr:col>2</xdr:col>
      <xdr:colOff>692150</xdr:colOff>
      <xdr:row>35</xdr:row>
      <xdr:rowOff>282139</xdr:rowOff>
    </xdr:to>
    <xdr:sp macro="" textlink="">
      <xdr:nvSpPr>
        <xdr:cNvPr id="136" name="円/楕円 135"/>
        <xdr:cNvSpPr/>
      </xdr:nvSpPr>
      <xdr:spPr bwMode="auto">
        <a:xfrm>
          <a:off x="2857500" y="679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266916</xdr:rowOff>
    </xdr:from>
    <xdr:ext cx="762000" cy="259045"/>
    <xdr:sp macro="" textlink="">
      <xdr:nvSpPr>
        <xdr:cNvPr id="137" name="テキスト ボックス 136"/>
        <xdr:cNvSpPr txBox="1"/>
      </xdr:nvSpPr>
      <xdr:spPr>
        <a:xfrm>
          <a:off x="2527300" y="687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64293</xdr:rowOff>
    </xdr:from>
    <xdr:to>
      <xdr:col>6</xdr:col>
      <xdr:colOff>511175</xdr:colOff>
      <xdr:row>32</xdr:row>
      <xdr:rowOff>79129</xdr:rowOff>
    </xdr:to>
    <xdr:cxnSp macro="">
      <xdr:nvCxnSpPr>
        <xdr:cNvPr id="61" name="直線コネクタ 60"/>
        <xdr:cNvCxnSpPr/>
      </xdr:nvCxnSpPr>
      <xdr:spPr>
        <a:xfrm flipV="1">
          <a:off x="3797300" y="5550693"/>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79129</xdr:rowOff>
    </xdr:from>
    <xdr:to>
      <xdr:col>5</xdr:col>
      <xdr:colOff>358775</xdr:colOff>
      <xdr:row>32</xdr:row>
      <xdr:rowOff>104762</xdr:rowOff>
    </xdr:to>
    <xdr:cxnSp macro="">
      <xdr:nvCxnSpPr>
        <xdr:cNvPr id="64" name="直線コネクタ 63"/>
        <xdr:cNvCxnSpPr/>
      </xdr:nvCxnSpPr>
      <xdr:spPr>
        <a:xfrm flipV="1">
          <a:off x="2908300" y="5565529"/>
          <a:ext cx="889000" cy="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104762</xdr:rowOff>
    </xdr:from>
    <xdr:to>
      <xdr:col>4</xdr:col>
      <xdr:colOff>155575</xdr:colOff>
      <xdr:row>32</xdr:row>
      <xdr:rowOff>145545</xdr:rowOff>
    </xdr:to>
    <xdr:cxnSp macro="">
      <xdr:nvCxnSpPr>
        <xdr:cNvPr id="67" name="直線コネクタ 66"/>
        <xdr:cNvCxnSpPr/>
      </xdr:nvCxnSpPr>
      <xdr:spPr>
        <a:xfrm flipV="1">
          <a:off x="2019300" y="5591162"/>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134305</xdr:rowOff>
    </xdr:from>
    <xdr:to>
      <xdr:col>2</xdr:col>
      <xdr:colOff>638175</xdr:colOff>
      <xdr:row>32</xdr:row>
      <xdr:rowOff>145545</xdr:rowOff>
    </xdr:to>
    <xdr:cxnSp macro="">
      <xdr:nvCxnSpPr>
        <xdr:cNvPr id="70" name="直線コネクタ 69"/>
        <xdr:cNvCxnSpPr/>
      </xdr:nvCxnSpPr>
      <xdr:spPr>
        <a:xfrm>
          <a:off x="1130300" y="562070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13493</xdr:rowOff>
    </xdr:from>
    <xdr:to>
      <xdr:col>6</xdr:col>
      <xdr:colOff>561975</xdr:colOff>
      <xdr:row>32</xdr:row>
      <xdr:rowOff>115093</xdr:rowOff>
    </xdr:to>
    <xdr:sp macro="" textlink="">
      <xdr:nvSpPr>
        <xdr:cNvPr id="80" name="円/楕円 79"/>
        <xdr:cNvSpPr/>
      </xdr:nvSpPr>
      <xdr:spPr>
        <a:xfrm>
          <a:off x="4584700" y="54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36370</xdr:rowOff>
    </xdr:from>
    <xdr:ext cx="599010" cy="259045"/>
    <xdr:sp macro="" textlink="">
      <xdr:nvSpPr>
        <xdr:cNvPr id="81" name="人件費該当値テキスト"/>
        <xdr:cNvSpPr txBox="1"/>
      </xdr:nvSpPr>
      <xdr:spPr>
        <a:xfrm>
          <a:off x="4686300" y="535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204,896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28329</xdr:rowOff>
    </xdr:from>
    <xdr:to>
      <xdr:col>5</xdr:col>
      <xdr:colOff>409575</xdr:colOff>
      <xdr:row>32</xdr:row>
      <xdr:rowOff>129929</xdr:rowOff>
    </xdr:to>
    <xdr:sp macro="" textlink="">
      <xdr:nvSpPr>
        <xdr:cNvPr id="82" name="円/楕円 81"/>
        <xdr:cNvSpPr/>
      </xdr:nvSpPr>
      <xdr:spPr>
        <a:xfrm>
          <a:off x="3746500" y="55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146456</xdr:rowOff>
    </xdr:from>
    <xdr:ext cx="599010" cy="259045"/>
    <xdr:sp macro="" textlink="">
      <xdr:nvSpPr>
        <xdr:cNvPr id="83" name="テキスト ボックス 82"/>
        <xdr:cNvSpPr txBox="1"/>
      </xdr:nvSpPr>
      <xdr:spPr>
        <a:xfrm>
          <a:off x="3497794" y="5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202,949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53962</xdr:rowOff>
    </xdr:from>
    <xdr:to>
      <xdr:col>4</xdr:col>
      <xdr:colOff>206375</xdr:colOff>
      <xdr:row>32</xdr:row>
      <xdr:rowOff>155562</xdr:rowOff>
    </xdr:to>
    <xdr:sp macro="" textlink="">
      <xdr:nvSpPr>
        <xdr:cNvPr id="84" name="円/楕円 83"/>
        <xdr:cNvSpPr/>
      </xdr:nvSpPr>
      <xdr:spPr>
        <a:xfrm>
          <a:off x="2857500" y="554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639</xdr:rowOff>
    </xdr:from>
    <xdr:ext cx="599010" cy="259045"/>
    <xdr:sp macro="" textlink="">
      <xdr:nvSpPr>
        <xdr:cNvPr id="85" name="テキスト ボックス 84"/>
        <xdr:cNvSpPr txBox="1"/>
      </xdr:nvSpPr>
      <xdr:spPr>
        <a:xfrm>
          <a:off x="2608794" y="531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94745</xdr:rowOff>
    </xdr:from>
    <xdr:to>
      <xdr:col>3</xdr:col>
      <xdr:colOff>3175</xdr:colOff>
      <xdr:row>33</xdr:row>
      <xdr:rowOff>24895</xdr:rowOff>
    </xdr:to>
    <xdr:sp macro="" textlink="">
      <xdr:nvSpPr>
        <xdr:cNvPr id="86" name="円/楕円 85"/>
        <xdr:cNvSpPr/>
      </xdr:nvSpPr>
      <xdr:spPr>
        <a:xfrm>
          <a:off x="1968500" y="5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41422</xdr:rowOff>
    </xdr:from>
    <xdr:ext cx="599010" cy="259045"/>
    <xdr:sp macro="" textlink="">
      <xdr:nvSpPr>
        <xdr:cNvPr id="87" name="テキスト ボックス 86"/>
        <xdr:cNvSpPr txBox="1"/>
      </xdr:nvSpPr>
      <xdr:spPr>
        <a:xfrm>
          <a:off x="1719794" y="535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83505</xdr:rowOff>
    </xdr:from>
    <xdr:to>
      <xdr:col>1</xdr:col>
      <xdr:colOff>485775</xdr:colOff>
      <xdr:row>33</xdr:row>
      <xdr:rowOff>13655</xdr:rowOff>
    </xdr:to>
    <xdr:sp macro="" textlink="">
      <xdr:nvSpPr>
        <xdr:cNvPr id="88" name="円/楕円 87"/>
        <xdr:cNvSpPr/>
      </xdr:nvSpPr>
      <xdr:spPr>
        <a:xfrm>
          <a:off x="1079500" y="55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30182</xdr:rowOff>
    </xdr:from>
    <xdr:ext cx="599010" cy="259045"/>
    <xdr:sp macro="" textlink="">
      <xdr:nvSpPr>
        <xdr:cNvPr id="89" name="テキスト ボックス 88"/>
        <xdr:cNvSpPr txBox="1"/>
      </xdr:nvSpPr>
      <xdr:spPr>
        <a:xfrm>
          <a:off x="830794" y="53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143228</xdr:rowOff>
    </xdr:from>
    <xdr:to>
      <xdr:col>6</xdr:col>
      <xdr:colOff>511175</xdr:colOff>
      <xdr:row>55</xdr:row>
      <xdr:rowOff>49197</xdr:rowOff>
    </xdr:to>
    <xdr:cxnSp macro="">
      <xdr:nvCxnSpPr>
        <xdr:cNvPr id="119" name="直線コネクタ 118"/>
        <xdr:cNvCxnSpPr/>
      </xdr:nvCxnSpPr>
      <xdr:spPr>
        <a:xfrm flipV="1">
          <a:off x="3797300" y="9401528"/>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49197</xdr:rowOff>
    </xdr:from>
    <xdr:to>
      <xdr:col>5</xdr:col>
      <xdr:colOff>358775</xdr:colOff>
      <xdr:row>55</xdr:row>
      <xdr:rowOff>144485</xdr:rowOff>
    </xdr:to>
    <xdr:cxnSp macro="">
      <xdr:nvCxnSpPr>
        <xdr:cNvPr id="122" name="直線コネクタ 121"/>
        <xdr:cNvCxnSpPr/>
      </xdr:nvCxnSpPr>
      <xdr:spPr>
        <a:xfrm flipV="1">
          <a:off x="2908300" y="9478947"/>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144485</xdr:rowOff>
    </xdr:from>
    <xdr:to>
      <xdr:col>4</xdr:col>
      <xdr:colOff>155575</xdr:colOff>
      <xdr:row>55</xdr:row>
      <xdr:rowOff>156784</xdr:rowOff>
    </xdr:to>
    <xdr:cxnSp macro="">
      <xdr:nvCxnSpPr>
        <xdr:cNvPr id="125" name="直線コネクタ 124"/>
        <xdr:cNvCxnSpPr/>
      </xdr:nvCxnSpPr>
      <xdr:spPr>
        <a:xfrm flipV="1">
          <a:off x="2019300" y="9574235"/>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138184</xdr:rowOff>
    </xdr:from>
    <xdr:to>
      <xdr:col>2</xdr:col>
      <xdr:colOff>638175</xdr:colOff>
      <xdr:row>55</xdr:row>
      <xdr:rowOff>156784</xdr:rowOff>
    </xdr:to>
    <xdr:cxnSp macro="">
      <xdr:nvCxnSpPr>
        <xdr:cNvPr id="128" name="直線コネクタ 127"/>
        <xdr:cNvCxnSpPr/>
      </xdr:nvCxnSpPr>
      <xdr:spPr>
        <a:xfrm>
          <a:off x="1130300" y="9567934"/>
          <a:ext cx="889000" cy="1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92428</xdr:rowOff>
    </xdr:from>
    <xdr:to>
      <xdr:col>6</xdr:col>
      <xdr:colOff>561975</xdr:colOff>
      <xdr:row>55</xdr:row>
      <xdr:rowOff>22578</xdr:rowOff>
    </xdr:to>
    <xdr:sp macro="" textlink="">
      <xdr:nvSpPr>
        <xdr:cNvPr id="138" name="円/楕円 137"/>
        <xdr:cNvSpPr/>
      </xdr:nvSpPr>
      <xdr:spPr>
        <a:xfrm>
          <a:off x="4584700" y="93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115305</xdr:rowOff>
    </xdr:from>
    <xdr:ext cx="599010" cy="259045"/>
    <xdr:sp macro="" textlink="">
      <xdr:nvSpPr>
        <xdr:cNvPr id="139" name="物件費該当値テキスト"/>
        <xdr:cNvSpPr txBox="1"/>
      </xdr:nvSpPr>
      <xdr:spPr>
        <a:xfrm>
          <a:off x="4686300" y="920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169847</xdr:rowOff>
    </xdr:from>
    <xdr:to>
      <xdr:col>5</xdr:col>
      <xdr:colOff>409575</xdr:colOff>
      <xdr:row>55</xdr:row>
      <xdr:rowOff>99997</xdr:rowOff>
    </xdr:to>
    <xdr:sp macro="" textlink="">
      <xdr:nvSpPr>
        <xdr:cNvPr id="140" name="円/楕円 139"/>
        <xdr:cNvSpPr/>
      </xdr:nvSpPr>
      <xdr:spPr>
        <a:xfrm>
          <a:off x="3746500" y="94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116524</xdr:rowOff>
    </xdr:from>
    <xdr:ext cx="599010" cy="259045"/>
    <xdr:sp macro="" textlink="">
      <xdr:nvSpPr>
        <xdr:cNvPr id="141" name="テキスト ボックス 140"/>
        <xdr:cNvSpPr txBox="1"/>
      </xdr:nvSpPr>
      <xdr:spPr>
        <a:xfrm>
          <a:off x="3497794" y="920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93685</xdr:rowOff>
    </xdr:from>
    <xdr:to>
      <xdr:col>4</xdr:col>
      <xdr:colOff>206375</xdr:colOff>
      <xdr:row>56</xdr:row>
      <xdr:rowOff>23835</xdr:rowOff>
    </xdr:to>
    <xdr:sp macro="" textlink="">
      <xdr:nvSpPr>
        <xdr:cNvPr id="142" name="円/楕円 141"/>
        <xdr:cNvSpPr/>
      </xdr:nvSpPr>
      <xdr:spPr>
        <a:xfrm>
          <a:off x="2857500" y="95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40362</xdr:rowOff>
    </xdr:from>
    <xdr:ext cx="599010" cy="259045"/>
    <xdr:sp macro="" textlink="">
      <xdr:nvSpPr>
        <xdr:cNvPr id="143" name="テキスト ボックス 142"/>
        <xdr:cNvSpPr txBox="1"/>
      </xdr:nvSpPr>
      <xdr:spPr>
        <a:xfrm>
          <a:off x="2608794" y="929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105984</xdr:rowOff>
    </xdr:from>
    <xdr:to>
      <xdr:col>3</xdr:col>
      <xdr:colOff>3175</xdr:colOff>
      <xdr:row>56</xdr:row>
      <xdr:rowOff>36134</xdr:rowOff>
    </xdr:to>
    <xdr:sp macro="" textlink="">
      <xdr:nvSpPr>
        <xdr:cNvPr id="144" name="円/楕円 143"/>
        <xdr:cNvSpPr/>
      </xdr:nvSpPr>
      <xdr:spPr>
        <a:xfrm>
          <a:off x="19685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52661</xdr:rowOff>
    </xdr:from>
    <xdr:ext cx="599010" cy="259045"/>
    <xdr:sp macro="" textlink="">
      <xdr:nvSpPr>
        <xdr:cNvPr id="145" name="テキスト ボックス 144"/>
        <xdr:cNvSpPr txBox="1"/>
      </xdr:nvSpPr>
      <xdr:spPr>
        <a:xfrm>
          <a:off x="1719794" y="931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87384</xdr:rowOff>
    </xdr:from>
    <xdr:to>
      <xdr:col>1</xdr:col>
      <xdr:colOff>485775</xdr:colOff>
      <xdr:row>56</xdr:row>
      <xdr:rowOff>17534</xdr:rowOff>
    </xdr:to>
    <xdr:sp macro="" textlink="">
      <xdr:nvSpPr>
        <xdr:cNvPr id="146" name="円/楕円 145"/>
        <xdr:cNvSpPr/>
      </xdr:nvSpPr>
      <xdr:spPr>
        <a:xfrm>
          <a:off x="1079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34061</xdr:rowOff>
    </xdr:from>
    <xdr:ext cx="599010" cy="259045"/>
    <xdr:sp macro="" textlink="">
      <xdr:nvSpPr>
        <xdr:cNvPr id="147" name="テキスト ボックス 146"/>
        <xdr:cNvSpPr txBox="1"/>
      </xdr:nvSpPr>
      <xdr:spPr>
        <a:xfrm>
          <a:off x="830794" y="929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20142</xdr:rowOff>
    </xdr:from>
    <xdr:to>
      <xdr:col>6</xdr:col>
      <xdr:colOff>511175</xdr:colOff>
      <xdr:row>75</xdr:row>
      <xdr:rowOff>33630</xdr:rowOff>
    </xdr:to>
    <xdr:cxnSp macro="">
      <xdr:nvCxnSpPr>
        <xdr:cNvPr id="176" name="直線コネクタ 175"/>
        <xdr:cNvCxnSpPr/>
      </xdr:nvCxnSpPr>
      <xdr:spPr>
        <a:xfrm flipV="1">
          <a:off x="3797300" y="12878892"/>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33630</xdr:rowOff>
    </xdr:from>
    <xdr:to>
      <xdr:col>5</xdr:col>
      <xdr:colOff>358775</xdr:colOff>
      <xdr:row>76</xdr:row>
      <xdr:rowOff>63157</xdr:rowOff>
    </xdr:to>
    <xdr:cxnSp macro="">
      <xdr:nvCxnSpPr>
        <xdr:cNvPr id="179" name="直線コネクタ 178"/>
        <xdr:cNvCxnSpPr/>
      </xdr:nvCxnSpPr>
      <xdr:spPr>
        <a:xfrm flipV="1">
          <a:off x="2908300" y="12892380"/>
          <a:ext cx="889000" cy="2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162560</xdr:rowOff>
    </xdr:from>
    <xdr:to>
      <xdr:col>4</xdr:col>
      <xdr:colOff>155575</xdr:colOff>
      <xdr:row>76</xdr:row>
      <xdr:rowOff>63157</xdr:rowOff>
    </xdr:to>
    <xdr:cxnSp macro="">
      <xdr:nvCxnSpPr>
        <xdr:cNvPr id="182" name="直線コネクタ 181"/>
        <xdr:cNvCxnSpPr/>
      </xdr:nvCxnSpPr>
      <xdr:spPr>
        <a:xfrm>
          <a:off x="2019300" y="12849860"/>
          <a:ext cx="889000" cy="2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162560</xdr:rowOff>
    </xdr:from>
    <xdr:to>
      <xdr:col>2</xdr:col>
      <xdr:colOff>638175</xdr:colOff>
      <xdr:row>75</xdr:row>
      <xdr:rowOff>27762</xdr:rowOff>
    </xdr:to>
    <xdr:cxnSp macro="">
      <xdr:nvCxnSpPr>
        <xdr:cNvPr id="185" name="直線コネクタ 184"/>
        <xdr:cNvCxnSpPr/>
      </xdr:nvCxnSpPr>
      <xdr:spPr>
        <a:xfrm flipV="1">
          <a:off x="1130300" y="12849860"/>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140792</xdr:rowOff>
    </xdr:from>
    <xdr:to>
      <xdr:col>6</xdr:col>
      <xdr:colOff>561975</xdr:colOff>
      <xdr:row>75</xdr:row>
      <xdr:rowOff>70942</xdr:rowOff>
    </xdr:to>
    <xdr:sp macro="" textlink="">
      <xdr:nvSpPr>
        <xdr:cNvPr id="195" name="円/楕円 194"/>
        <xdr:cNvSpPr/>
      </xdr:nvSpPr>
      <xdr:spPr>
        <a:xfrm>
          <a:off x="4584700" y="128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163669</xdr:rowOff>
    </xdr:from>
    <xdr:ext cx="534377" cy="259045"/>
    <xdr:sp macro="" textlink="">
      <xdr:nvSpPr>
        <xdr:cNvPr id="196" name="維持補修費該当値テキスト"/>
        <xdr:cNvSpPr txBox="1"/>
      </xdr:nvSpPr>
      <xdr:spPr>
        <a:xfrm>
          <a:off x="4686300" y="126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154280</xdr:rowOff>
    </xdr:from>
    <xdr:to>
      <xdr:col>5</xdr:col>
      <xdr:colOff>409575</xdr:colOff>
      <xdr:row>75</xdr:row>
      <xdr:rowOff>84430</xdr:rowOff>
    </xdr:to>
    <xdr:sp macro="" textlink="">
      <xdr:nvSpPr>
        <xdr:cNvPr id="197" name="円/楕円 196"/>
        <xdr:cNvSpPr/>
      </xdr:nvSpPr>
      <xdr:spPr>
        <a:xfrm>
          <a:off x="37465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100957</xdr:rowOff>
    </xdr:from>
    <xdr:ext cx="534377" cy="259045"/>
    <xdr:sp macro="" textlink="">
      <xdr:nvSpPr>
        <xdr:cNvPr id="198" name="テキスト ボックス 197"/>
        <xdr:cNvSpPr txBox="1"/>
      </xdr:nvSpPr>
      <xdr:spPr>
        <a:xfrm>
          <a:off x="3530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12357</xdr:rowOff>
    </xdr:from>
    <xdr:to>
      <xdr:col>4</xdr:col>
      <xdr:colOff>206375</xdr:colOff>
      <xdr:row>76</xdr:row>
      <xdr:rowOff>113957</xdr:rowOff>
    </xdr:to>
    <xdr:sp macro="" textlink="">
      <xdr:nvSpPr>
        <xdr:cNvPr id="199" name="円/楕円 198"/>
        <xdr:cNvSpPr/>
      </xdr:nvSpPr>
      <xdr:spPr>
        <a:xfrm>
          <a:off x="2857500" y="1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105084</xdr:rowOff>
    </xdr:from>
    <xdr:ext cx="534377" cy="259045"/>
    <xdr:sp macro="" textlink="">
      <xdr:nvSpPr>
        <xdr:cNvPr id="200" name="テキスト ボックス 199"/>
        <xdr:cNvSpPr txBox="1"/>
      </xdr:nvSpPr>
      <xdr:spPr>
        <a:xfrm>
          <a:off x="2641111" y="131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111760</xdr:rowOff>
    </xdr:from>
    <xdr:to>
      <xdr:col>3</xdr:col>
      <xdr:colOff>3175</xdr:colOff>
      <xdr:row>75</xdr:row>
      <xdr:rowOff>41910</xdr:rowOff>
    </xdr:to>
    <xdr:sp macro="" textlink="">
      <xdr:nvSpPr>
        <xdr:cNvPr id="201" name="円/楕円 200"/>
        <xdr:cNvSpPr/>
      </xdr:nvSpPr>
      <xdr:spPr>
        <a:xfrm>
          <a:off x="1968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58437</xdr:rowOff>
    </xdr:from>
    <xdr:ext cx="534377" cy="259045"/>
    <xdr:sp macro="" textlink="">
      <xdr:nvSpPr>
        <xdr:cNvPr id="202" name="テキスト ボックス 201"/>
        <xdr:cNvSpPr txBox="1"/>
      </xdr:nvSpPr>
      <xdr:spPr>
        <a:xfrm>
          <a:off x="1752111" y="125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148412</xdr:rowOff>
    </xdr:from>
    <xdr:to>
      <xdr:col>1</xdr:col>
      <xdr:colOff>485775</xdr:colOff>
      <xdr:row>75</xdr:row>
      <xdr:rowOff>78562</xdr:rowOff>
    </xdr:to>
    <xdr:sp macro="" textlink="">
      <xdr:nvSpPr>
        <xdr:cNvPr id="203" name="円/楕円 202"/>
        <xdr:cNvSpPr/>
      </xdr:nvSpPr>
      <xdr:spPr>
        <a:xfrm>
          <a:off x="1079500" y="128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95089</xdr:rowOff>
    </xdr:from>
    <xdr:ext cx="534377" cy="259045"/>
    <xdr:sp macro="" textlink="">
      <xdr:nvSpPr>
        <xdr:cNvPr id="204" name="テキスト ボックス 203"/>
        <xdr:cNvSpPr txBox="1"/>
      </xdr:nvSpPr>
      <xdr:spPr>
        <a:xfrm>
          <a:off x="863111" y="126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95199</xdr:rowOff>
    </xdr:from>
    <xdr:to>
      <xdr:col>6</xdr:col>
      <xdr:colOff>511175</xdr:colOff>
      <xdr:row>96</xdr:row>
      <xdr:rowOff>95314</xdr:rowOff>
    </xdr:to>
    <xdr:cxnSp macro="">
      <xdr:nvCxnSpPr>
        <xdr:cNvPr id="234" name="直線コネクタ 233"/>
        <xdr:cNvCxnSpPr/>
      </xdr:nvCxnSpPr>
      <xdr:spPr>
        <a:xfrm flipV="1">
          <a:off x="3797300" y="1655439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95314</xdr:rowOff>
    </xdr:from>
    <xdr:to>
      <xdr:col>5</xdr:col>
      <xdr:colOff>358775</xdr:colOff>
      <xdr:row>97</xdr:row>
      <xdr:rowOff>53384</xdr:rowOff>
    </xdr:to>
    <xdr:cxnSp macro="">
      <xdr:nvCxnSpPr>
        <xdr:cNvPr id="237" name="直線コネクタ 236"/>
        <xdr:cNvCxnSpPr/>
      </xdr:nvCxnSpPr>
      <xdr:spPr>
        <a:xfrm flipV="1">
          <a:off x="2908300" y="16554514"/>
          <a:ext cx="889000" cy="1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49403</xdr:rowOff>
    </xdr:from>
    <xdr:to>
      <xdr:col>4</xdr:col>
      <xdr:colOff>155575</xdr:colOff>
      <xdr:row>97</xdr:row>
      <xdr:rowOff>53384</xdr:rowOff>
    </xdr:to>
    <xdr:cxnSp macro="">
      <xdr:nvCxnSpPr>
        <xdr:cNvPr id="240" name="直線コネクタ 239"/>
        <xdr:cNvCxnSpPr/>
      </xdr:nvCxnSpPr>
      <xdr:spPr>
        <a:xfrm>
          <a:off x="2019300" y="1668005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49403</xdr:rowOff>
    </xdr:from>
    <xdr:to>
      <xdr:col>2</xdr:col>
      <xdr:colOff>638175</xdr:colOff>
      <xdr:row>97</xdr:row>
      <xdr:rowOff>119583</xdr:rowOff>
    </xdr:to>
    <xdr:cxnSp macro="">
      <xdr:nvCxnSpPr>
        <xdr:cNvPr id="243" name="直線コネクタ 242"/>
        <xdr:cNvCxnSpPr/>
      </xdr:nvCxnSpPr>
      <xdr:spPr>
        <a:xfrm flipV="1">
          <a:off x="1130300" y="16680053"/>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44399</xdr:rowOff>
    </xdr:from>
    <xdr:to>
      <xdr:col>6</xdr:col>
      <xdr:colOff>561975</xdr:colOff>
      <xdr:row>96</xdr:row>
      <xdr:rowOff>145999</xdr:rowOff>
    </xdr:to>
    <xdr:sp macro="" textlink="">
      <xdr:nvSpPr>
        <xdr:cNvPr id="253" name="円/楕円 252"/>
        <xdr:cNvSpPr/>
      </xdr:nvSpPr>
      <xdr:spPr>
        <a:xfrm>
          <a:off x="4584700" y="1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22826</xdr:rowOff>
    </xdr:from>
    <xdr:ext cx="534377" cy="259045"/>
    <xdr:sp macro="" textlink="">
      <xdr:nvSpPr>
        <xdr:cNvPr id="254" name="扶助費該当値テキスト"/>
        <xdr:cNvSpPr txBox="1"/>
      </xdr:nvSpPr>
      <xdr:spPr>
        <a:xfrm>
          <a:off x="4686300"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44514</xdr:rowOff>
    </xdr:from>
    <xdr:to>
      <xdr:col>5</xdr:col>
      <xdr:colOff>409575</xdr:colOff>
      <xdr:row>96</xdr:row>
      <xdr:rowOff>146114</xdr:rowOff>
    </xdr:to>
    <xdr:sp macro="" textlink="">
      <xdr:nvSpPr>
        <xdr:cNvPr id="255" name="円/楕円 254"/>
        <xdr:cNvSpPr/>
      </xdr:nvSpPr>
      <xdr:spPr>
        <a:xfrm>
          <a:off x="3746500" y="16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162641</xdr:rowOff>
    </xdr:from>
    <xdr:ext cx="534377" cy="259045"/>
    <xdr:sp macro="" textlink="">
      <xdr:nvSpPr>
        <xdr:cNvPr id="256" name="テキスト ボックス 255"/>
        <xdr:cNvSpPr txBox="1"/>
      </xdr:nvSpPr>
      <xdr:spPr>
        <a:xfrm>
          <a:off x="3530111" y="162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2584</xdr:rowOff>
    </xdr:from>
    <xdr:to>
      <xdr:col>4</xdr:col>
      <xdr:colOff>206375</xdr:colOff>
      <xdr:row>97</xdr:row>
      <xdr:rowOff>104184</xdr:rowOff>
    </xdr:to>
    <xdr:sp macro="" textlink="">
      <xdr:nvSpPr>
        <xdr:cNvPr id="257" name="円/楕円 256"/>
        <xdr:cNvSpPr/>
      </xdr:nvSpPr>
      <xdr:spPr>
        <a:xfrm>
          <a:off x="2857500" y="16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120711</xdr:rowOff>
    </xdr:from>
    <xdr:ext cx="534377" cy="259045"/>
    <xdr:sp macro="" textlink="">
      <xdr:nvSpPr>
        <xdr:cNvPr id="258" name="テキスト ボックス 257"/>
        <xdr:cNvSpPr txBox="1"/>
      </xdr:nvSpPr>
      <xdr:spPr>
        <a:xfrm>
          <a:off x="2641111" y="164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170053</xdr:rowOff>
    </xdr:from>
    <xdr:to>
      <xdr:col>3</xdr:col>
      <xdr:colOff>3175</xdr:colOff>
      <xdr:row>97</xdr:row>
      <xdr:rowOff>100203</xdr:rowOff>
    </xdr:to>
    <xdr:sp macro="" textlink="">
      <xdr:nvSpPr>
        <xdr:cNvPr id="259" name="円/楕円 258"/>
        <xdr:cNvSpPr/>
      </xdr:nvSpPr>
      <xdr:spPr>
        <a:xfrm>
          <a:off x="1968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116730</xdr:rowOff>
    </xdr:from>
    <xdr:ext cx="534377" cy="259045"/>
    <xdr:sp macro="" textlink="">
      <xdr:nvSpPr>
        <xdr:cNvPr id="260" name="テキスト ボックス 259"/>
        <xdr:cNvSpPr txBox="1"/>
      </xdr:nvSpPr>
      <xdr:spPr>
        <a:xfrm>
          <a:off x="1752111" y="164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68783</xdr:rowOff>
    </xdr:from>
    <xdr:to>
      <xdr:col>1</xdr:col>
      <xdr:colOff>485775</xdr:colOff>
      <xdr:row>97</xdr:row>
      <xdr:rowOff>170383</xdr:rowOff>
    </xdr:to>
    <xdr:sp macro="" textlink="">
      <xdr:nvSpPr>
        <xdr:cNvPr id="261" name="円/楕円 260"/>
        <xdr:cNvSpPr/>
      </xdr:nvSpPr>
      <xdr:spPr>
        <a:xfrm>
          <a:off x="1079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15460</xdr:rowOff>
    </xdr:from>
    <xdr:ext cx="534377" cy="259045"/>
    <xdr:sp macro="" textlink="">
      <xdr:nvSpPr>
        <xdr:cNvPr id="262" name="テキスト ボックス 261"/>
        <xdr:cNvSpPr txBox="1"/>
      </xdr:nvSpPr>
      <xdr:spPr>
        <a:xfrm>
          <a:off x="863111" y="164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7400</xdr:rowOff>
    </xdr:from>
    <xdr:to>
      <xdr:col>15</xdr:col>
      <xdr:colOff>180975</xdr:colOff>
      <xdr:row>36</xdr:row>
      <xdr:rowOff>39423</xdr:rowOff>
    </xdr:to>
    <xdr:cxnSp macro="">
      <xdr:nvCxnSpPr>
        <xdr:cNvPr id="293" name="直線コネクタ 292"/>
        <xdr:cNvCxnSpPr/>
      </xdr:nvCxnSpPr>
      <xdr:spPr>
        <a:xfrm flipV="1">
          <a:off x="9639300" y="6179600"/>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39423</xdr:rowOff>
    </xdr:from>
    <xdr:to>
      <xdr:col>14</xdr:col>
      <xdr:colOff>28575</xdr:colOff>
      <xdr:row>36</xdr:row>
      <xdr:rowOff>154317</xdr:rowOff>
    </xdr:to>
    <xdr:cxnSp macro="">
      <xdr:nvCxnSpPr>
        <xdr:cNvPr id="296" name="直線コネクタ 295"/>
        <xdr:cNvCxnSpPr/>
      </xdr:nvCxnSpPr>
      <xdr:spPr>
        <a:xfrm flipV="1">
          <a:off x="8750300" y="6211623"/>
          <a:ext cx="889000" cy="1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66068</xdr:rowOff>
    </xdr:from>
    <xdr:to>
      <xdr:col>12</xdr:col>
      <xdr:colOff>511175</xdr:colOff>
      <xdr:row>36</xdr:row>
      <xdr:rowOff>154317</xdr:rowOff>
    </xdr:to>
    <xdr:cxnSp macro="">
      <xdr:nvCxnSpPr>
        <xdr:cNvPr id="299" name="直線コネクタ 298"/>
        <xdr:cNvCxnSpPr/>
      </xdr:nvCxnSpPr>
      <xdr:spPr>
        <a:xfrm>
          <a:off x="7861300" y="6238268"/>
          <a:ext cx="8890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66068</xdr:rowOff>
    </xdr:from>
    <xdr:to>
      <xdr:col>11</xdr:col>
      <xdr:colOff>307975</xdr:colOff>
      <xdr:row>36</xdr:row>
      <xdr:rowOff>105952</xdr:rowOff>
    </xdr:to>
    <xdr:cxnSp macro="">
      <xdr:nvCxnSpPr>
        <xdr:cNvPr id="302" name="直線コネクタ 301"/>
        <xdr:cNvCxnSpPr/>
      </xdr:nvCxnSpPr>
      <xdr:spPr>
        <a:xfrm flipV="1">
          <a:off x="6972300" y="6238268"/>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128050</xdr:rowOff>
    </xdr:from>
    <xdr:to>
      <xdr:col>15</xdr:col>
      <xdr:colOff>231775</xdr:colOff>
      <xdr:row>36</xdr:row>
      <xdr:rowOff>58200</xdr:rowOff>
    </xdr:to>
    <xdr:sp macro="" textlink="">
      <xdr:nvSpPr>
        <xdr:cNvPr id="312" name="円/楕円 311"/>
        <xdr:cNvSpPr/>
      </xdr:nvSpPr>
      <xdr:spPr>
        <a:xfrm>
          <a:off x="10426700" y="61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150927</xdr:rowOff>
    </xdr:from>
    <xdr:ext cx="599010" cy="259045"/>
    <xdr:sp macro="" textlink="">
      <xdr:nvSpPr>
        <xdr:cNvPr id="313" name="補助費等該当値テキスト"/>
        <xdr:cNvSpPr txBox="1"/>
      </xdr:nvSpPr>
      <xdr:spPr>
        <a:xfrm>
          <a:off x="10528300" y="598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185,512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160073</xdr:rowOff>
    </xdr:from>
    <xdr:to>
      <xdr:col>14</xdr:col>
      <xdr:colOff>79375</xdr:colOff>
      <xdr:row>36</xdr:row>
      <xdr:rowOff>90223</xdr:rowOff>
    </xdr:to>
    <xdr:sp macro="" textlink="">
      <xdr:nvSpPr>
        <xdr:cNvPr id="314" name="円/楕円 313"/>
        <xdr:cNvSpPr/>
      </xdr:nvSpPr>
      <xdr:spPr>
        <a:xfrm>
          <a:off x="9588500" y="61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106750</xdr:rowOff>
    </xdr:from>
    <xdr:ext cx="599010" cy="259045"/>
    <xdr:sp macro="" textlink="">
      <xdr:nvSpPr>
        <xdr:cNvPr id="315" name="テキスト ボックス 314"/>
        <xdr:cNvSpPr txBox="1"/>
      </xdr:nvSpPr>
      <xdr:spPr>
        <a:xfrm>
          <a:off x="9339794" y="59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103517</xdr:rowOff>
    </xdr:from>
    <xdr:to>
      <xdr:col>12</xdr:col>
      <xdr:colOff>561975</xdr:colOff>
      <xdr:row>37</xdr:row>
      <xdr:rowOff>33667</xdr:rowOff>
    </xdr:to>
    <xdr:sp macro="" textlink="">
      <xdr:nvSpPr>
        <xdr:cNvPr id="316" name="円/楕円 315"/>
        <xdr:cNvSpPr/>
      </xdr:nvSpPr>
      <xdr:spPr>
        <a:xfrm>
          <a:off x="8699500" y="6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50194</xdr:rowOff>
    </xdr:from>
    <xdr:ext cx="599010" cy="259045"/>
    <xdr:sp macro="" textlink="">
      <xdr:nvSpPr>
        <xdr:cNvPr id="317" name="テキスト ボックス 316"/>
        <xdr:cNvSpPr txBox="1"/>
      </xdr:nvSpPr>
      <xdr:spPr>
        <a:xfrm>
          <a:off x="8450794" y="605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15268</xdr:rowOff>
    </xdr:from>
    <xdr:to>
      <xdr:col>11</xdr:col>
      <xdr:colOff>358775</xdr:colOff>
      <xdr:row>36</xdr:row>
      <xdr:rowOff>116868</xdr:rowOff>
    </xdr:to>
    <xdr:sp macro="" textlink="">
      <xdr:nvSpPr>
        <xdr:cNvPr id="318" name="円/楕円 317"/>
        <xdr:cNvSpPr/>
      </xdr:nvSpPr>
      <xdr:spPr>
        <a:xfrm>
          <a:off x="7810500" y="61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133395</xdr:rowOff>
    </xdr:from>
    <xdr:ext cx="599010" cy="259045"/>
    <xdr:sp macro="" textlink="">
      <xdr:nvSpPr>
        <xdr:cNvPr id="319" name="テキスト ボックス 318"/>
        <xdr:cNvSpPr txBox="1"/>
      </xdr:nvSpPr>
      <xdr:spPr>
        <a:xfrm>
          <a:off x="7561794" y="596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55152</xdr:rowOff>
    </xdr:from>
    <xdr:to>
      <xdr:col>10</xdr:col>
      <xdr:colOff>155575</xdr:colOff>
      <xdr:row>36</xdr:row>
      <xdr:rowOff>156752</xdr:rowOff>
    </xdr:to>
    <xdr:sp macro="" textlink="">
      <xdr:nvSpPr>
        <xdr:cNvPr id="320" name="円/楕円 319"/>
        <xdr:cNvSpPr/>
      </xdr:nvSpPr>
      <xdr:spPr>
        <a:xfrm>
          <a:off x="6921500" y="62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1829</xdr:rowOff>
    </xdr:from>
    <xdr:ext cx="599010" cy="259045"/>
    <xdr:sp macro="" textlink="">
      <xdr:nvSpPr>
        <xdr:cNvPr id="321" name="テキスト ボックス 320"/>
        <xdr:cNvSpPr txBox="1"/>
      </xdr:nvSpPr>
      <xdr:spPr>
        <a:xfrm>
          <a:off x="6672794" y="600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102712</xdr:rowOff>
    </xdr:from>
    <xdr:to>
      <xdr:col>15</xdr:col>
      <xdr:colOff>180975</xdr:colOff>
      <xdr:row>55</xdr:row>
      <xdr:rowOff>74490</xdr:rowOff>
    </xdr:to>
    <xdr:cxnSp macro="">
      <xdr:nvCxnSpPr>
        <xdr:cNvPr id="352" name="直線コネクタ 351"/>
        <xdr:cNvCxnSpPr/>
      </xdr:nvCxnSpPr>
      <xdr:spPr>
        <a:xfrm flipV="1">
          <a:off x="9639300" y="9361012"/>
          <a:ext cx="838200" cy="1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27826</xdr:rowOff>
    </xdr:from>
    <xdr:to>
      <xdr:col>14</xdr:col>
      <xdr:colOff>28575</xdr:colOff>
      <xdr:row>55</xdr:row>
      <xdr:rowOff>74490</xdr:rowOff>
    </xdr:to>
    <xdr:cxnSp macro="">
      <xdr:nvCxnSpPr>
        <xdr:cNvPr id="355" name="直線コネクタ 354"/>
        <xdr:cNvCxnSpPr/>
      </xdr:nvCxnSpPr>
      <xdr:spPr>
        <a:xfrm>
          <a:off x="8750300" y="9286126"/>
          <a:ext cx="889000" cy="2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27826</xdr:rowOff>
    </xdr:from>
    <xdr:to>
      <xdr:col>12</xdr:col>
      <xdr:colOff>511175</xdr:colOff>
      <xdr:row>55</xdr:row>
      <xdr:rowOff>104434</xdr:rowOff>
    </xdr:to>
    <xdr:cxnSp macro="">
      <xdr:nvCxnSpPr>
        <xdr:cNvPr id="358" name="直線コネクタ 357"/>
        <xdr:cNvCxnSpPr/>
      </xdr:nvCxnSpPr>
      <xdr:spPr>
        <a:xfrm flipV="1">
          <a:off x="7861300" y="9286126"/>
          <a:ext cx="889000" cy="24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104434</xdr:rowOff>
    </xdr:from>
    <xdr:to>
      <xdr:col>11</xdr:col>
      <xdr:colOff>307975</xdr:colOff>
      <xdr:row>55</xdr:row>
      <xdr:rowOff>140363</xdr:rowOff>
    </xdr:to>
    <xdr:cxnSp macro="">
      <xdr:nvCxnSpPr>
        <xdr:cNvPr id="361" name="直線コネクタ 360"/>
        <xdr:cNvCxnSpPr/>
      </xdr:nvCxnSpPr>
      <xdr:spPr>
        <a:xfrm flipV="1">
          <a:off x="6972300" y="9534184"/>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51912</xdr:rowOff>
    </xdr:from>
    <xdr:to>
      <xdr:col>15</xdr:col>
      <xdr:colOff>231775</xdr:colOff>
      <xdr:row>54</xdr:row>
      <xdr:rowOff>153512</xdr:rowOff>
    </xdr:to>
    <xdr:sp macro="" textlink="">
      <xdr:nvSpPr>
        <xdr:cNvPr id="371" name="円/楕円 370"/>
        <xdr:cNvSpPr/>
      </xdr:nvSpPr>
      <xdr:spPr>
        <a:xfrm>
          <a:off x="10426700" y="93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74789</xdr:rowOff>
    </xdr:from>
    <xdr:ext cx="599010" cy="259045"/>
    <xdr:sp macro="" textlink="">
      <xdr:nvSpPr>
        <xdr:cNvPr id="372" name="普通建設事業費該当値テキスト"/>
        <xdr:cNvSpPr txBox="1"/>
      </xdr:nvSpPr>
      <xdr:spPr>
        <a:xfrm>
          <a:off x="10528300" y="91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261,326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23690</xdr:rowOff>
    </xdr:from>
    <xdr:to>
      <xdr:col>14</xdr:col>
      <xdr:colOff>79375</xdr:colOff>
      <xdr:row>55</xdr:row>
      <xdr:rowOff>125290</xdr:rowOff>
    </xdr:to>
    <xdr:sp macro="" textlink="">
      <xdr:nvSpPr>
        <xdr:cNvPr id="373" name="円/楕円 372"/>
        <xdr:cNvSpPr/>
      </xdr:nvSpPr>
      <xdr:spPr>
        <a:xfrm>
          <a:off x="9588500" y="94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141817</xdr:rowOff>
    </xdr:from>
    <xdr:ext cx="599010" cy="259045"/>
    <xdr:sp macro="" textlink="">
      <xdr:nvSpPr>
        <xdr:cNvPr id="374" name="テキスト ボックス 373"/>
        <xdr:cNvSpPr txBox="1"/>
      </xdr:nvSpPr>
      <xdr:spPr>
        <a:xfrm>
          <a:off x="9339794" y="922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217,468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148476</xdr:rowOff>
    </xdr:from>
    <xdr:to>
      <xdr:col>12</xdr:col>
      <xdr:colOff>561975</xdr:colOff>
      <xdr:row>54</xdr:row>
      <xdr:rowOff>78626</xdr:rowOff>
    </xdr:to>
    <xdr:sp macro="" textlink="">
      <xdr:nvSpPr>
        <xdr:cNvPr id="375" name="円/楕円 374"/>
        <xdr:cNvSpPr/>
      </xdr:nvSpPr>
      <xdr:spPr>
        <a:xfrm>
          <a:off x="8699500" y="92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95153</xdr:rowOff>
    </xdr:from>
    <xdr:ext cx="599010" cy="259045"/>
    <xdr:sp macro="" textlink="">
      <xdr:nvSpPr>
        <xdr:cNvPr id="376" name="テキスト ボックス 375"/>
        <xdr:cNvSpPr txBox="1"/>
      </xdr:nvSpPr>
      <xdr:spPr>
        <a:xfrm>
          <a:off x="8450794" y="901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53634</xdr:rowOff>
    </xdr:from>
    <xdr:to>
      <xdr:col>11</xdr:col>
      <xdr:colOff>358775</xdr:colOff>
      <xdr:row>55</xdr:row>
      <xdr:rowOff>155234</xdr:rowOff>
    </xdr:to>
    <xdr:sp macro="" textlink="">
      <xdr:nvSpPr>
        <xdr:cNvPr id="377" name="円/楕円 376"/>
        <xdr:cNvSpPr/>
      </xdr:nvSpPr>
      <xdr:spPr>
        <a:xfrm>
          <a:off x="7810500" y="94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311</xdr:rowOff>
    </xdr:from>
    <xdr:ext cx="599010" cy="259045"/>
    <xdr:sp macro="" textlink="">
      <xdr:nvSpPr>
        <xdr:cNvPr id="378" name="テキスト ボックス 377"/>
        <xdr:cNvSpPr txBox="1"/>
      </xdr:nvSpPr>
      <xdr:spPr>
        <a:xfrm>
          <a:off x="7561794" y="92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208,299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89563</xdr:rowOff>
    </xdr:from>
    <xdr:to>
      <xdr:col>10</xdr:col>
      <xdr:colOff>155575</xdr:colOff>
      <xdr:row>56</xdr:row>
      <xdr:rowOff>19713</xdr:rowOff>
    </xdr:to>
    <xdr:sp macro="" textlink="">
      <xdr:nvSpPr>
        <xdr:cNvPr id="379" name="円/楕円 378"/>
        <xdr:cNvSpPr/>
      </xdr:nvSpPr>
      <xdr:spPr>
        <a:xfrm>
          <a:off x="6921500" y="9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36240</xdr:rowOff>
    </xdr:from>
    <xdr:ext cx="599010" cy="259045"/>
    <xdr:sp macro="" textlink="">
      <xdr:nvSpPr>
        <xdr:cNvPr id="380" name="テキスト ボックス 379"/>
        <xdr:cNvSpPr txBox="1"/>
      </xdr:nvSpPr>
      <xdr:spPr>
        <a:xfrm>
          <a:off x="6672794" y="929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158042</xdr:rowOff>
    </xdr:from>
    <xdr:to>
      <xdr:col>15</xdr:col>
      <xdr:colOff>180975</xdr:colOff>
      <xdr:row>77</xdr:row>
      <xdr:rowOff>155177</xdr:rowOff>
    </xdr:to>
    <xdr:cxnSp macro="">
      <xdr:nvCxnSpPr>
        <xdr:cNvPr id="409" name="直線コネクタ 408"/>
        <xdr:cNvCxnSpPr/>
      </xdr:nvCxnSpPr>
      <xdr:spPr>
        <a:xfrm flipV="1">
          <a:off x="9639300" y="13016792"/>
          <a:ext cx="838200" cy="3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107242</xdr:rowOff>
    </xdr:from>
    <xdr:to>
      <xdr:col>15</xdr:col>
      <xdr:colOff>231775</xdr:colOff>
      <xdr:row>76</xdr:row>
      <xdr:rowOff>37392</xdr:rowOff>
    </xdr:to>
    <xdr:sp macro="" textlink="">
      <xdr:nvSpPr>
        <xdr:cNvPr id="419" name="円/楕円 418"/>
        <xdr:cNvSpPr/>
      </xdr:nvSpPr>
      <xdr:spPr>
        <a:xfrm>
          <a:off x="10426700" y="129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130119</xdr:rowOff>
    </xdr:from>
    <xdr:ext cx="599010" cy="259045"/>
    <xdr:sp macro="" textlink="">
      <xdr:nvSpPr>
        <xdr:cNvPr id="420" name="普通建設事業費 （ うち新規整備　）該当値テキスト"/>
        <xdr:cNvSpPr txBox="1"/>
      </xdr:nvSpPr>
      <xdr:spPr>
        <a:xfrm>
          <a:off x="10528300" y="128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104377</xdr:rowOff>
    </xdr:from>
    <xdr:to>
      <xdr:col>14</xdr:col>
      <xdr:colOff>79375</xdr:colOff>
      <xdr:row>78</xdr:row>
      <xdr:rowOff>34527</xdr:rowOff>
    </xdr:to>
    <xdr:sp macro="" textlink="">
      <xdr:nvSpPr>
        <xdr:cNvPr id="421" name="円/楕円 420"/>
        <xdr:cNvSpPr/>
      </xdr:nvSpPr>
      <xdr:spPr>
        <a:xfrm>
          <a:off x="9588500" y="133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25654</xdr:rowOff>
    </xdr:from>
    <xdr:ext cx="534377" cy="259045"/>
    <xdr:sp macro="" textlink="">
      <xdr:nvSpPr>
        <xdr:cNvPr id="422" name="テキスト ボックス 421"/>
        <xdr:cNvSpPr txBox="1"/>
      </xdr:nvSpPr>
      <xdr:spPr>
        <a:xfrm>
          <a:off x="9372111" y="133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166001</xdr:rowOff>
    </xdr:from>
    <xdr:to>
      <xdr:col>15</xdr:col>
      <xdr:colOff>180975</xdr:colOff>
      <xdr:row>97</xdr:row>
      <xdr:rowOff>45388</xdr:rowOff>
    </xdr:to>
    <xdr:cxnSp macro="">
      <xdr:nvCxnSpPr>
        <xdr:cNvPr id="451" name="直線コネクタ 450"/>
        <xdr:cNvCxnSpPr/>
      </xdr:nvCxnSpPr>
      <xdr:spPr>
        <a:xfrm>
          <a:off x="9639300" y="16625201"/>
          <a:ext cx="8382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166038</xdr:rowOff>
    </xdr:from>
    <xdr:to>
      <xdr:col>15</xdr:col>
      <xdr:colOff>231775</xdr:colOff>
      <xdr:row>97</xdr:row>
      <xdr:rowOff>96188</xdr:rowOff>
    </xdr:to>
    <xdr:sp macro="" textlink="">
      <xdr:nvSpPr>
        <xdr:cNvPr id="461" name="円/楕円 460"/>
        <xdr:cNvSpPr/>
      </xdr:nvSpPr>
      <xdr:spPr>
        <a:xfrm>
          <a:off x="10426700" y="166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17465</xdr:rowOff>
    </xdr:from>
    <xdr:ext cx="534377" cy="259045"/>
    <xdr:sp macro="" textlink="">
      <xdr:nvSpPr>
        <xdr:cNvPr id="462" name="普通建設事業費 （ うち更新整備　）該当値テキスト"/>
        <xdr:cNvSpPr txBox="1"/>
      </xdr:nvSpPr>
      <xdr:spPr>
        <a:xfrm>
          <a:off x="10528300" y="1647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115201</xdr:rowOff>
    </xdr:from>
    <xdr:to>
      <xdr:col>14</xdr:col>
      <xdr:colOff>79375</xdr:colOff>
      <xdr:row>97</xdr:row>
      <xdr:rowOff>45351</xdr:rowOff>
    </xdr:to>
    <xdr:sp macro="" textlink="">
      <xdr:nvSpPr>
        <xdr:cNvPr id="463" name="円/楕円 462"/>
        <xdr:cNvSpPr/>
      </xdr:nvSpPr>
      <xdr:spPr>
        <a:xfrm>
          <a:off x="9588500" y="165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61878</xdr:rowOff>
    </xdr:from>
    <xdr:ext cx="599010" cy="259045"/>
    <xdr:sp macro="" textlink="">
      <xdr:nvSpPr>
        <xdr:cNvPr id="464" name="テキスト ボックス 463"/>
        <xdr:cNvSpPr txBox="1"/>
      </xdr:nvSpPr>
      <xdr:spPr>
        <a:xfrm>
          <a:off x="9339794" y="1634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126935</xdr:rowOff>
    </xdr:from>
    <xdr:to>
      <xdr:col>23</xdr:col>
      <xdr:colOff>517525</xdr:colOff>
      <xdr:row>38</xdr:row>
      <xdr:rowOff>139700</xdr:rowOff>
    </xdr:to>
    <xdr:cxnSp macro="">
      <xdr:nvCxnSpPr>
        <xdr:cNvPr id="491" name="直線コネクタ 490"/>
        <xdr:cNvCxnSpPr/>
      </xdr:nvCxnSpPr>
      <xdr:spPr>
        <a:xfrm flipV="1">
          <a:off x="15481300" y="6642035"/>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107820</xdr:rowOff>
    </xdr:from>
    <xdr:to>
      <xdr:col>22</xdr:col>
      <xdr:colOff>365125</xdr:colOff>
      <xdr:row>38</xdr:row>
      <xdr:rowOff>139700</xdr:rowOff>
    </xdr:to>
    <xdr:cxnSp macro="">
      <xdr:nvCxnSpPr>
        <xdr:cNvPr id="494" name="直線コネクタ 493"/>
        <xdr:cNvCxnSpPr/>
      </xdr:nvCxnSpPr>
      <xdr:spPr>
        <a:xfrm>
          <a:off x="14592300" y="6622920"/>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107820</xdr:rowOff>
    </xdr:from>
    <xdr:to>
      <xdr:col>21</xdr:col>
      <xdr:colOff>161925</xdr:colOff>
      <xdr:row>38</xdr:row>
      <xdr:rowOff>119638</xdr:rowOff>
    </xdr:to>
    <xdr:cxnSp macro="">
      <xdr:nvCxnSpPr>
        <xdr:cNvPr id="497" name="直線コネクタ 496"/>
        <xdr:cNvCxnSpPr/>
      </xdr:nvCxnSpPr>
      <xdr:spPr>
        <a:xfrm flipV="1">
          <a:off x="13703300" y="6622920"/>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109662</xdr:rowOff>
    </xdr:from>
    <xdr:to>
      <xdr:col>19</xdr:col>
      <xdr:colOff>644525</xdr:colOff>
      <xdr:row>38</xdr:row>
      <xdr:rowOff>119638</xdr:rowOff>
    </xdr:to>
    <xdr:cxnSp macro="">
      <xdr:nvCxnSpPr>
        <xdr:cNvPr id="500" name="直線コネクタ 499"/>
        <xdr:cNvCxnSpPr/>
      </xdr:nvCxnSpPr>
      <xdr:spPr>
        <a:xfrm>
          <a:off x="12814300" y="6624762"/>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76135</xdr:rowOff>
    </xdr:from>
    <xdr:to>
      <xdr:col>23</xdr:col>
      <xdr:colOff>568325</xdr:colOff>
      <xdr:row>39</xdr:row>
      <xdr:rowOff>6285</xdr:rowOff>
    </xdr:to>
    <xdr:sp macro="" textlink="">
      <xdr:nvSpPr>
        <xdr:cNvPr id="510" name="円/楕円 509"/>
        <xdr:cNvSpPr/>
      </xdr:nvSpPr>
      <xdr:spPr>
        <a:xfrm>
          <a:off x="16268700" y="65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57020</xdr:rowOff>
    </xdr:from>
    <xdr:to>
      <xdr:col>21</xdr:col>
      <xdr:colOff>212725</xdr:colOff>
      <xdr:row>38</xdr:row>
      <xdr:rowOff>158620</xdr:rowOff>
    </xdr:to>
    <xdr:sp macro="" textlink="">
      <xdr:nvSpPr>
        <xdr:cNvPr id="514" name="円/楕円 513"/>
        <xdr:cNvSpPr/>
      </xdr:nvSpPr>
      <xdr:spPr>
        <a:xfrm>
          <a:off x="14541500" y="65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149747</xdr:rowOff>
    </xdr:from>
    <xdr:ext cx="469744" cy="259045"/>
    <xdr:sp macro="" textlink="">
      <xdr:nvSpPr>
        <xdr:cNvPr id="515" name="テキスト ボックス 514"/>
        <xdr:cNvSpPr txBox="1"/>
      </xdr:nvSpPr>
      <xdr:spPr>
        <a:xfrm>
          <a:off x="14357427" y="666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68838</xdr:rowOff>
    </xdr:from>
    <xdr:to>
      <xdr:col>20</xdr:col>
      <xdr:colOff>9525</xdr:colOff>
      <xdr:row>38</xdr:row>
      <xdr:rowOff>170438</xdr:rowOff>
    </xdr:to>
    <xdr:sp macro="" textlink="">
      <xdr:nvSpPr>
        <xdr:cNvPr id="516" name="円/楕円 515"/>
        <xdr:cNvSpPr/>
      </xdr:nvSpPr>
      <xdr:spPr>
        <a:xfrm>
          <a:off x="13652500" y="65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161565</xdr:rowOff>
    </xdr:from>
    <xdr:ext cx="469744" cy="259045"/>
    <xdr:sp macro="" textlink="">
      <xdr:nvSpPr>
        <xdr:cNvPr id="517" name="テキスト ボックス 516"/>
        <xdr:cNvSpPr txBox="1"/>
      </xdr:nvSpPr>
      <xdr:spPr>
        <a:xfrm>
          <a:off x="13468427" y="667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58862</xdr:rowOff>
    </xdr:from>
    <xdr:to>
      <xdr:col>18</xdr:col>
      <xdr:colOff>492125</xdr:colOff>
      <xdr:row>38</xdr:row>
      <xdr:rowOff>160462</xdr:rowOff>
    </xdr:to>
    <xdr:sp macro="" textlink="">
      <xdr:nvSpPr>
        <xdr:cNvPr id="518" name="円/楕円 517"/>
        <xdr:cNvSpPr/>
      </xdr:nvSpPr>
      <xdr:spPr>
        <a:xfrm>
          <a:off x="127635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151589</xdr:rowOff>
    </xdr:from>
    <xdr:ext cx="469744" cy="259045"/>
    <xdr:sp macro="" textlink="">
      <xdr:nvSpPr>
        <xdr:cNvPr id="519" name="テキスト ボックス 518"/>
        <xdr:cNvSpPr txBox="1"/>
      </xdr:nvSpPr>
      <xdr:spPr>
        <a:xfrm>
          <a:off x="12579427" y="666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0" name="直線コネクタ 52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1" name="テキスト ボックス 53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2" name="直線コネクタ 53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56</xdr:row>
      <xdr:rowOff>35577</xdr:rowOff>
    </xdr:from>
    <xdr:ext cx="467179" cy="259045"/>
    <xdr:sp macro="" textlink="">
      <xdr:nvSpPr>
        <xdr:cNvPr id="533" name="テキスト ボックス 532"/>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35" name="テキスト ボックス 534"/>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6" name="直線コネクタ 53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37" name="テキスト ボックス 536"/>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8" name="直線コネクタ 53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39" name="テキスト ボックス 53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41" name="テキスト ボックス 54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57</xdr:row>
      <xdr:rowOff>58801</xdr:rowOff>
    </xdr:from>
    <xdr:to>
      <xdr:col>23</xdr:col>
      <xdr:colOff>516889</xdr:colOff>
      <xdr:row>59</xdr:row>
      <xdr:rowOff>44450</xdr:rowOff>
    </xdr:to>
    <xdr:cxnSp macro="">
      <xdr:nvCxnSpPr>
        <xdr:cNvPr id="543" name="直線コネクタ 542"/>
        <xdr:cNvCxnSpPr/>
      </xdr:nvCxnSpPr>
      <xdr:spPr>
        <a:xfrm flipV="1">
          <a:off x="16317595" y="9831451"/>
          <a:ext cx="1269" cy="32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96283</xdr:rowOff>
    </xdr:from>
    <xdr:ext cx="249299" cy="259045"/>
    <xdr:sp macro="" textlink="">
      <xdr:nvSpPr>
        <xdr:cNvPr id="544" name="失業対策事業費最小値テキスト"/>
        <xdr:cNvSpPr txBox="1"/>
      </xdr:nvSpPr>
      <xdr:spPr>
        <a:xfrm>
          <a:off x="16370300" y="102118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5" name="直線コネクタ 54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5478</xdr:rowOff>
    </xdr:from>
    <xdr:ext cx="469744" cy="259045"/>
    <xdr:sp macro="" textlink="">
      <xdr:nvSpPr>
        <xdr:cNvPr id="546" name="失業対策事業費最大値テキスト"/>
        <xdr:cNvSpPr txBox="1"/>
      </xdr:nvSpPr>
      <xdr:spPr>
        <a:xfrm>
          <a:off x="16370300" y="960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57</xdr:row>
      <xdr:rowOff>58801</xdr:rowOff>
    </xdr:from>
    <xdr:to>
      <xdr:col>23</xdr:col>
      <xdr:colOff>606425</xdr:colOff>
      <xdr:row>57</xdr:row>
      <xdr:rowOff>58801</xdr:rowOff>
    </xdr:to>
    <xdr:cxnSp macro="">
      <xdr:nvCxnSpPr>
        <xdr:cNvPr id="547" name="直線コネクタ 546"/>
        <xdr:cNvCxnSpPr/>
      </xdr:nvCxnSpPr>
      <xdr:spPr>
        <a:xfrm>
          <a:off x="16230600" y="9831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58801</xdr:rowOff>
    </xdr:from>
    <xdr:to>
      <xdr:col>23</xdr:col>
      <xdr:colOff>517525</xdr:colOff>
      <xdr:row>57</xdr:row>
      <xdr:rowOff>78994</xdr:rowOff>
    </xdr:to>
    <xdr:cxnSp macro="">
      <xdr:nvCxnSpPr>
        <xdr:cNvPr id="548" name="直線コネクタ 547"/>
        <xdr:cNvCxnSpPr/>
      </xdr:nvCxnSpPr>
      <xdr:spPr>
        <a:xfrm flipV="1">
          <a:off x="15481300" y="9831451"/>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140733</xdr:rowOff>
    </xdr:from>
    <xdr:ext cx="313932" cy="259045"/>
    <xdr:sp macro="" textlink="">
      <xdr:nvSpPr>
        <xdr:cNvPr id="549" name="失業対策事業費平均値テキスト"/>
        <xdr:cNvSpPr txBox="1"/>
      </xdr:nvSpPr>
      <xdr:spPr>
        <a:xfrm>
          <a:off x="16370300" y="10084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162306</xdr:rowOff>
    </xdr:from>
    <xdr:to>
      <xdr:col>23</xdr:col>
      <xdr:colOff>568325</xdr:colOff>
      <xdr:row>59</xdr:row>
      <xdr:rowOff>92456</xdr:rowOff>
    </xdr:to>
    <xdr:sp macro="" textlink="">
      <xdr:nvSpPr>
        <xdr:cNvPr id="550" name="フローチャート : 判断 549"/>
        <xdr:cNvSpPr/>
      </xdr:nvSpPr>
      <xdr:spPr>
        <a:xfrm>
          <a:off x="16268700" y="1010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124333</xdr:rowOff>
    </xdr:from>
    <xdr:to>
      <xdr:col>22</xdr:col>
      <xdr:colOff>365125</xdr:colOff>
      <xdr:row>57</xdr:row>
      <xdr:rowOff>78994</xdr:rowOff>
    </xdr:to>
    <xdr:cxnSp macro="">
      <xdr:nvCxnSpPr>
        <xdr:cNvPr id="551" name="直線コネクタ 550"/>
        <xdr:cNvCxnSpPr/>
      </xdr:nvCxnSpPr>
      <xdr:spPr>
        <a:xfrm>
          <a:off x="14592300" y="9554083"/>
          <a:ext cx="889000" cy="2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161925</xdr:rowOff>
    </xdr:from>
    <xdr:to>
      <xdr:col>22</xdr:col>
      <xdr:colOff>415925</xdr:colOff>
      <xdr:row>59</xdr:row>
      <xdr:rowOff>92075</xdr:rowOff>
    </xdr:to>
    <xdr:sp macro="" textlink="">
      <xdr:nvSpPr>
        <xdr:cNvPr id="552" name="フローチャート : 判断 551"/>
        <xdr:cNvSpPr/>
      </xdr:nvSpPr>
      <xdr:spPr>
        <a:xfrm>
          <a:off x="15430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59</xdr:row>
      <xdr:rowOff>83202</xdr:rowOff>
    </xdr:from>
    <xdr:ext cx="313932" cy="259045"/>
    <xdr:sp macro="" textlink="">
      <xdr:nvSpPr>
        <xdr:cNvPr id="553" name="テキスト ボックス 552"/>
        <xdr:cNvSpPr txBox="1"/>
      </xdr:nvSpPr>
      <xdr:spPr>
        <a:xfrm>
          <a:off x="15324333" y="101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124333</xdr:rowOff>
    </xdr:from>
    <xdr:to>
      <xdr:col>21</xdr:col>
      <xdr:colOff>161925</xdr:colOff>
      <xdr:row>56</xdr:row>
      <xdr:rowOff>153543</xdr:rowOff>
    </xdr:to>
    <xdr:cxnSp macro="">
      <xdr:nvCxnSpPr>
        <xdr:cNvPr id="554" name="直線コネクタ 553"/>
        <xdr:cNvCxnSpPr/>
      </xdr:nvCxnSpPr>
      <xdr:spPr>
        <a:xfrm flipV="1">
          <a:off x="13703300" y="9554083"/>
          <a:ext cx="8890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157353</xdr:rowOff>
    </xdr:from>
    <xdr:to>
      <xdr:col>21</xdr:col>
      <xdr:colOff>212725</xdr:colOff>
      <xdr:row>59</xdr:row>
      <xdr:rowOff>87503</xdr:rowOff>
    </xdr:to>
    <xdr:sp macro="" textlink="">
      <xdr:nvSpPr>
        <xdr:cNvPr id="555" name="フローチャート : 判断 554"/>
        <xdr:cNvSpPr/>
      </xdr:nvSpPr>
      <xdr:spPr>
        <a:xfrm>
          <a:off x="14541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59</xdr:row>
      <xdr:rowOff>78630</xdr:rowOff>
    </xdr:from>
    <xdr:ext cx="313932" cy="259045"/>
    <xdr:sp macro="" textlink="">
      <xdr:nvSpPr>
        <xdr:cNvPr id="556" name="テキスト ボックス 555"/>
        <xdr:cNvSpPr txBox="1"/>
      </xdr:nvSpPr>
      <xdr:spPr>
        <a:xfrm>
          <a:off x="14435333" y="1019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124460</xdr:rowOff>
    </xdr:from>
    <xdr:to>
      <xdr:col>19</xdr:col>
      <xdr:colOff>644525</xdr:colOff>
      <xdr:row>56</xdr:row>
      <xdr:rowOff>153543</xdr:rowOff>
    </xdr:to>
    <xdr:cxnSp macro="">
      <xdr:nvCxnSpPr>
        <xdr:cNvPr id="557" name="直線コネクタ 556"/>
        <xdr:cNvCxnSpPr/>
      </xdr:nvCxnSpPr>
      <xdr:spPr>
        <a:xfrm>
          <a:off x="12814300" y="8868410"/>
          <a:ext cx="889000" cy="8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159258</xdr:rowOff>
    </xdr:from>
    <xdr:to>
      <xdr:col>20</xdr:col>
      <xdr:colOff>9525</xdr:colOff>
      <xdr:row>59</xdr:row>
      <xdr:rowOff>89408</xdr:rowOff>
    </xdr:to>
    <xdr:sp macro="" textlink="">
      <xdr:nvSpPr>
        <xdr:cNvPr id="558" name="フローチャート : 判断 557"/>
        <xdr:cNvSpPr/>
      </xdr:nvSpPr>
      <xdr:spPr>
        <a:xfrm>
          <a:off x="13652500" y="1010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59</xdr:row>
      <xdr:rowOff>80535</xdr:rowOff>
    </xdr:from>
    <xdr:ext cx="313932" cy="259045"/>
    <xdr:sp macro="" textlink="">
      <xdr:nvSpPr>
        <xdr:cNvPr id="559" name="テキスト ボックス 558"/>
        <xdr:cNvSpPr txBox="1"/>
      </xdr:nvSpPr>
      <xdr:spPr>
        <a:xfrm>
          <a:off x="13546333" y="1019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145669</xdr:rowOff>
    </xdr:from>
    <xdr:to>
      <xdr:col>18</xdr:col>
      <xdr:colOff>492125</xdr:colOff>
      <xdr:row>59</xdr:row>
      <xdr:rowOff>75819</xdr:rowOff>
    </xdr:to>
    <xdr:sp macro="" textlink="">
      <xdr:nvSpPr>
        <xdr:cNvPr id="560" name="フローチャート : 判断 559"/>
        <xdr:cNvSpPr/>
      </xdr:nvSpPr>
      <xdr:spPr>
        <a:xfrm>
          <a:off x="12763500" y="1008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59</xdr:row>
      <xdr:rowOff>66946</xdr:rowOff>
    </xdr:from>
    <xdr:ext cx="378565" cy="259045"/>
    <xdr:sp macro="" textlink="">
      <xdr:nvSpPr>
        <xdr:cNvPr id="561" name="テキスト ボックス 560"/>
        <xdr:cNvSpPr txBox="1"/>
      </xdr:nvSpPr>
      <xdr:spPr>
        <a:xfrm>
          <a:off x="12625017" y="1018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8001</xdr:rowOff>
    </xdr:from>
    <xdr:to>
      <xdr:col>23</xdr:col>
      <xdr:colOff>568325</xdr:colOff>
      <xdr:row>57</xdr:row>
      <xdr:rowOff>109601</xdr:rowOff>
    </xdr:to>
    <xdr:sp macro="" textlink="">
      <xdr:nvSpPr>
        <xdr:cNvPr id="567" name="円/楕円 566"/>
        <xdr:cNvSpPr/>
      </xdr:nvSpPr>
      <xdr:spPr>
        <a:xfrm>
          <a:off x="16268700" y="97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132478</xdr:rowOff>
    </xdr:from>
    <xdr:ext cx="469744" cy="259045"/>
    <xdr:sp macro="" textlink="">
      <xdr:nvSpPr>
        <xdr:cNvPr id="568" name="失業対策事業費該当値テキスト"/>
        <xdr:cNvSpPr txBox="1"/>
      </xdr:nvSpPr>
      <xdr:spPr>
        <a:xfrm>
          <a:off x="16370300" y="973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28194</xdr:rowOff>
    </xdr:from>
    <xdr:to>
      <xdr:col>22</xdr:col>
      <xdr:colOff>415925</xdr:colOff>
      <xdr:row>57</xdr:row>
      <xdr:rowOff>129794</xdr:rowOff>
    </xdr:to>
    <xdr:sp macro="" textlink="">
      <xdr:nvSpPr>
        <xdr:cNvPr id="569" name="円/楕円 568"/>
        <xdr:cNvSpPr/>
      </xdr:nvSpPr>
      <xdr:spPr>
        <a:xfrm>
          <a:off x="154305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55</xdr:row>
      <xdr:rowOff>146321</xdr:rowOff>
    </xdr:from>
    <xdr:ext cx="469744" cy="259045"/>
    <xdr:sp macro="" textlink="">
      <xdr:nvSpPr>
        <xdr:cNvPr id="570" name="テキスト ボックス 569"/>
        <xdr:cNvSpPr txBox="1"/>
      </xdr:nvSpPr>
      <xdr:spPr>
        <a:xfrm>
          <a:off x="15246427" y="95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73533</xdr:rowOff>
    </xdr:from>
    <xdr:to>
      <xdr:col>21</xdr:col>
      <xdr:colOff>212725</xdr:colOff>
      <xdr:row>56</xdr:row>
      <xdr:rowOff>3683</xdr:rowOff>
    </xdr:to>
    <xdr:sp macro="" textlink="">
      <xdr:nvSpPr>
        <xdr:cNvPr id="571" name="円/楕円 570"/>
        <xdr:cNvSpPr/>
      </xdr:nvSpPr>
      <xdr:spPr>
        <a:xfrm>
          <a:off x="14541500" y="95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54</xdr:row>
      <xdr:rowOff>20210</xdr:rowOff>
    </xdr:from>
    <xdr:ext cx="469744" cy="259045"/>
    <xdr:sp macro="" textlink="">
      <xdr:nvSpPr>
        <xdr:cNvPr id="572" name="テキスト ボックス 571"/>
        <xdr:cNvSpPr txBox="1"/>
      </xdr:nvSpPr>
      <xdr:spPr>
        <a:xfrm>
          <a:off x="14357427" y="92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102743</xdr:rowOff>
    </xdr:from>
    <xdr:to>
      <xdr:col>20</xdr:col>
      <xdr:colOff>9525</xdr:colOff>
      <xdr:row>57</xdr:row>
      <xdr:rowOff>32893</xdr:rowOff>
    </xdr:to>
    <xdr:sp macro="" textlink="">
      <xdr:nvSpPr>
        <xdr:cNvPr id="573" name="円/楕円 572"/>
        <xdr:cNvSpPr/>
      </xdr:nvSpPr>
      <xdr:spPr>
        <a:xfrm>
          <a:off x="13652500" y="97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55</xdr:row>
      <xdr:rowOff>49420</xdr:rowOff>
    </xdr:from>
    <xdr:ext cx="469744" cy="259045"/>
    <xdr:sp macro="" textlink="">
      <xdr:nvSpPr>
        <xdr:cNvPr id="574" name="テキスト ボックス 573"/>
        <xdr:cNvSpPr txBox="1"/>
      </xdr:nvSpPr>
      <xdr:spPr>
        <a:xfrm>
          <a:off x="13468427" y="94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73660</xdr:rowOff>
    </xdr:from>
    <xdr:to>
      <xdr:col>18</xdr:col>
      <xdr:colOff>492125</xdr:colOff>
      <xdr:row>52</xdr:row>
      <xdr:rowOff>3810</xdr:rowOff>
    </xdr:to>
    <xdr:sp macro="" textlink="">
      <xdr:nvSpPr>
        <xdr:cNvPr id="575" name="円/楕円 574"/>
        <xdr:cNvSpPr/>
      </xdr:nvSpPr>
      <xdr:spPr>
        <a:xfrm>
          <a:off x="12763500" y="88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20337</xdr:rowOff>
    </xdr:from>
    <xdr:ext cx="534377" cy="259045"/>
    <xdr:sp macro="" textlink="">
      <xdr:nvSpPr>
        <xdr:cNvPr id="576" name="テキスト ボックス 575"/>
        <xdr:cNvSpPr txBox="1"/>
      </xdr:nvSpPr>
      <xdr:spPr>
        <a:xfrm>
          <a:off x="12547111" y="859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8" name="テキスト ボックス 58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0" name="テキスト ボックス 58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2" name="テキスト ボックス 59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4" name="テキスト ボックス 59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8" name="直線コネクタ 597"/>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9"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600" name="直線コネクタ 599"/>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601"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2" name="直線コネクタ 601"/>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98054</xdr:rowOff>
    </xdr:from>
    <xdr:to>
      <xdr:col>23</xdr:col>
      <xdr:colOff>517525</xdr:colOff>
      <xdr:row>75</xdr:row>
      <xdr:rowOff>162981</xdr:rowOff>
    </xdr:to>
    <xdr:cxnSp macro="">
      <xdr:nvCxnSpPr>
        <xdr:cNvPr id="603" name="直線コネクタ 602"/>
        <xdr:cNvCxnSpPr/>
      </xdr:nvCxnSpPr>
      <xdr:spPr>
        <a:xfrm>
          <a:off x="15481300" y="12956804"/>
          <a:ext cx="838200" cy="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4"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5" name="フローチャート : 判断 604"/>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41055</xdr:rowOff>
    </xdr:from>
    <xdr:to>
      <xdr:col>22</xdr:col>
      <xdr:colOff>365125</xdr:colOff>
      <xdr:row>75</xdr:row>
      <xdr:rowOff>98054</xdr:rowOff>
    </xdr:to>
    <xdr:cxnSp macro="">
      <xdr:nvCxnSpPr>
        <xdr:cNvPr id="606" name="直線コネクタ 605"/>
        <xdr:cNvCxnSpPr/>
      </xdr:nvCxnSpPr>
      <xdr:spPr>
        <a:xfrm>
          <a:off x="14592300" y="12899805"/>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7" name="フローチャート : 判断 606"/>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8" name="テキスト ボックス 607"/>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32354</xdr:rowOff>
    </xdr:from>
    <xdr:to>
      <xdr:col>21</xdr:col>
      <xdr:colOff>161925</xdr:colOff>
      <xdr:row>75</xdr:row>
      <xdr:rowOff>41055</xdr:rowOff>
    </xdr:to>
    <xdr:cxnSp macro="">
      <xdr:nvCxnSpPr>
        <xdr:cNvPr id="609" name="直線コネクタ 608"/>
        <xdr:cNvCxnSpPr/>
      </xdr:nvCxnSpPr>
      <xdr:spPr>
        <a:xfrm>
          <a:off x="13703300" y="12891104"/>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10" name="フローチャート : 判断 609"/>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11" name="テキスト ボックス 610"/>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148282</xdr:rowOff>
    </xdr:from>
    <xdr:to>
      <xdr:col>19</xdr:col>
      <xdr:colOff>644525</xdr:colOff>
      <xdr:row>75</xdr:row>
      <xdr:rowOff>32354</xdr:rowOff>
    </xdr:to>
    <xdr:cxnSp macro="">
      <xdr:nvCxnSpPr>
        <xdr:cNvPr id="612" name="直線コネクタ 611"/>
        <xdr:cNvCxnSpPr/>
      </xdr:nvCxnSpPr>
      <xdr:spPr>
        <a:xfrm>
          <a:off x="12814300" y="12835582"/>
          <a:ext cx="889000" cy="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3" name="フローチャート : 判断 612"/>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4" name="テキスト ボックス 613"/>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5" name="フローチャート : 判断 614"/>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6" name="テキスト ボックス 615"/>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112181</xdr:rowOff>
    </xdr:from>
    <xdr:to>
      <xdr:col>23</xdr:col>
      <xdr:colOff>568325</xdr:colOff>
      <xdr:row>76</xdr:row>
      <xdr:rowOff>42331</xdr:rowOff>
    </xdr:to>
    <xdr:sp macro="" textlink="">
      <xdr:nvSpPr>
        <xdr:cNvPr id="622" name="円/楕円 621"/>
        <xdr:cNvSpPr/>
      </xdr:nvSpPr>
      <xdr:spPr>
        <a:xfrm>
          <a:off x="16268700" y="12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135058</xdr:rowOff>
    </xdr:from>
    <xdr:ext cx="599010" cy="259045"/>
    <xdr:sp macro="" textlink="">
      <xdr:nvSpPr>
        <xdr:cNvPr id="623" name="公債費該当値テキスト"/>
        <xdr:cNvSpPr txBox="1"/>
      </xdr:nvSpPr>
      <xdr:spPr>
        <a:xfrm>
          <a:off x="16370300" y="1282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47254</xdr:rowOff>
    </xdr:from>
    <xdr:to>
      <xdr:col>22</xdr:col>
      <xdr:colOff>415925</xdr:colOff>
      <xdr:row>75</xdr:row>
      <xdr:rowOff>148853</xdr:rowOff>
    </xdr:to>
    <xdr:sp macro="" textlink="">
      <xdr:nvSpPr>
        <xdr:cNvPr id="624" name="円/楕円 623"/>
        <xdr:cNvSpPr/>
      </xdr:nvSpPr>
      <xdr:spPr>
        <a:xfrm>
          <a:off x="15430500" y="129060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165381</xdr:rowOff>
    </xdr:from>
    <xdr:ext cx="599010" cy="259045"/>
    <xdr:sp macro="" textlink="">
      <xdr:nvSpPr>
        <xdr:cNvPr id="625" name="テキスト ボックス 624"/>
        <xdr:cNvSpPr txBox="1"/>
      </xdr:nvSpPr>
      <xdr:spPr>
        <a:xfrm>
          <a:off x="15181794" y="1268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161705</xdr:rowOff>
    </xdr:from>
    <xdr:to>
      <xdr:col>21</xdr:col>
      <xdr:colOff>212725</xdr:colOff>
      <xdr:row>75</xdr:row>
      <xdr:rowOff>91855</xdr:rowOff>
    </xdr:to>
    <xdr:sp macro="" textlink="">
      <xdr:nvSpPr>
        <xdr:cNvPr id="626" name="円/楕円 625"/>
        <xdr:cNvSpPr/>
      </xdr:nvSpPr>
      <xdr:spPr>
        <a:xfrm>
          <a:off x="14541500" y="128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108382</xdr:rowOff>
    </xdr:from>
    <xdr:ext cx="599010" cy="259045"/>
    <xdr:sp macro="" textlink="">
      <xdr:nvSpPr>
        <xdr:cNvPr id="627" name="テキスト ボックス 626"/>
        <xdr:cNvSpPr txBox="1"/>
      </xdr:nvSpPr>
      <xdr:spPr>
        <a:xfrm>
          <a:off x="14292794" y="126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153004</xdr:rowOff>
    </xdr:from>
    <xdr:to>
      <xdr:col>20</xdr:col>
      <xdr:colOff>9525</xdr:colOff>
      <xdr:row>75</xdr:row>
      <xdr:rowOff>83154</xdr:rowOff>
    </xdr:to>
    <xdr:sp macro="" textlink="">
      <xdr:nvSpPr>
        <xdr:cNvPr id="628" name="円/楕円 627"/>
        <xdr:cNvSpPr/>
      </xdr:nvSpPr>
      <xdr:spPr>
        <a:xfrm>
          <a:off x="13652500" y="12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99681</xdr:rowOff>
    </xdr:from>
    <xdr:ext cx="599010" cy="259045"/>
    <xdr:sp macro="" textlink="">
      <xdr:nvSpPr>
        <xdr:cNvPr id="629" name="テキスト ボックス 628"/>
        <xdr:cNvSpPr txBox="1"/>
      </xdr:nvSpPr>
      <xdr:spPr>
        <a:xfrm>
          <a:off x="13403794" y="1261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97482</xdr:rowOff>
    </xdr:from>
    <xdr:to>
      <xdr:col>18</xdr:col>
      <xdr:colOff>492125</xdr:colOff>
      <xdr:row>75</xdr:row>
      <xdr:rowOff>27632</xdr:rowOff>
    </xdr:to>
    <xdr:sp macro="" textlink="">
      <xdr:nvSpPr>
        <xdr:cNvPr id="630" name="円/楕円 629"/>
        <xdr:cNvSpPr/>
      </xdr:nvSpPr>
      <xdr:spPr>
        <a:xfrm>
          <a:off x="12763500" y="127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44159</xdr:rowOff>
    </xdr:from>
    <xdr:ext cx="599010" cy="259045"/>
    <xdr:sp macro="" textlink="">
      <xdr:nvSpPr>
        <xdr:cNvPr id="631" name="テキスト ボックス 630"/>
        <xdr:cNvSpPr txBox="1"/>
      </xdr:nvSpPr>
      <xdr:spPr>
        <a:xfrm>
          <a:off x="12514794" y="1256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2" name="直線コネクタ 64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3" name="テキスト ボックス 64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6" name="直線コネクタ 64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7" name="テキスト ボックス 64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51" name="直線コネクタ 650"/>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2"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3" name="直線コネクタ 652"/>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4"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5" name="直線コネクタ 654"/>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78950</xdr:rowOff>
    </xdr:from>
    <xdr:to>
      <xdr:col>23</xdr:col>
      <xdr:colOff>517525</xdr:colOff>
      <xdr:row>97</xdr:row>
      <xdr:rowOff>89077</xdr:rowOff>
    </xdr:to>
    <xdr:cxnSp macro="">
      <xdr:nvCxnSpPr>
        <xdr:cNvPr id="656" name="直線コネクタ 655"/>
        <xdr:cNvCxnSpPr/>
      </xdr:nvCxnSpPr>
      <xdr:spPr>
        <a:xfrm flipV="1">
          <a:off x="15481300" y="16538150"/>
          <a:ext cx="8382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7"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8" name="フローチャート : 判断 657"/>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41087</xdr:rowOff>
    </xdr:from>
    <xdr:to>
      <xdr:col>22</xdr:col>
      <xdr:colOff>365125</xdr:colOff>
      <xdr:row>97</xdr:row>
      <xdr:rowOff>89077</xdr:rowOff>
    </xdr:to>
    <xdr:cxnSp macro="">
      <xdr:nvCxnSpPr>
        <xdr:cNvPr id="659" name="直線コネクタ 658"/>
        <xdr:cNvCxnSpPr/>
      </xdr:nvCxnSpPr>
      <xdr:spPr>
        <a:xfrm>
          <a:off x="14592300" y="16500287"/>
          <a:ext cx="889000" cy="2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60" name="フローチャート : 判断 659"/>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61" name="テキスト ボックス 660"/>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41087</xdr:rowOff>
    </xdr:from>
    <xdr:to>
      <xdr:col>21</xdr:col>
      <xdr:colOff>161925</xdr:colOff>
      <xdr:row>97</xdr:row>
      <xdr:rowOff>37528</xdr:rowOff>
    </xdr:to>
    <xdr:cxnSp macro="">
      <xdr:nvCxnSpPr>
        <xdr:cNvPr id="662" name="直線コネクタ 661"/>
        <xdr:cNvCxnSpPr/>
      </xdr:nvCxnSpPr>
      <xdr:spPr>
        <a:xfrm flipV="1">
          <a:off x="13703300" y="16500287"/>
          <a:ext cx="8890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3" name="フローチャート : 判断 662"/>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4" name="テキスト ボックス 663"/>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37528</xdr:rowOff>
    </xdr:from>
    <xdr:to>
      <xdr:col>19</xdr:col>
      <xdr:colOff>644525</xdr:colOff>
      <xdr:row>97</xdr:row>
      <xdr:rowOff>127110</xdr:rowOff>
    </xdr:to>
    <xdr:cxnSp macro="">
      <xdr:nvCxnSpPr>
        <xdr:cNvPr id="665" name="直線コネクタ 664"/>
        <xdr:cNvCxnSpPr/>
      </xdr:nvCxnSpPr>
      <xdr:spPr>
        <a:xfrm flipV="1">
          <a:off x="12814300" y="16668178"/>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6" name="フローチャート : 判断 665"/>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7" name="テキスト ボックス 666"/>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8" name="フローチャート : 判断 667"/>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9" name="テキスト ボックス 668"/>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28150</xdr:rowOff>
    </xdr:from>
    <xdr:to>
      <xdr:col>23</xdr:col>
      <xdr:colOff>568325</xdr:colOff>
      <xdr:row>96</xdr:row>
      <xdr:rowOff>129750</xdr:rowOff>
    </xdr:to>
    <xdr:sp macro="" textlink="">
      <xdr:nvSpPr>
        <xdr:cNvPr id="675" name="円/楕円 674"/>
        <xdr:cNvSpPr/>
      </xdr:nvSpPr>
      <xdr:spPr>
        <a:xfrm>
          <a:off x="16268700" y="164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51027</xdr:rowOff>
    </xdr:from>
    <xdr:ext cx="534377" cy="259045"/>
    <xdr:sp macro="" textlink="">
      <xdr:nvSpPr>
        <xdr:cNvPr id="676" name="積立金該当値テキスト"/>
        <xdr:cNvSpPr txBox="1"/>
      </xdr:nvSpPr>
      <xdr:spPr>
        <a:xfrm>
          <a:off x="16370300" y="163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38277</xdr:rowOff>
    </xdr:from>
    <xdr:to>
      <xdr:col>22</xdr:col>
      <xdr:colOff>415925</xdr:colOff>
      <xdr:row>97</xdr:row>
      <xdr:rowOff>139877</xdr:rowOff>
    </xdr:to>
    <xdr:sp macro="" textlink="">
      <xdr:nvSpPr>
        <xdr:cNvPr id="677" name="円/楕円 676"/>
        <xdr:cNvSpPr/>
      </xdr:nvSpPr>
      <xdr:spPr>
        <a:xfrm>
          <a:off x="15430500" y="166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131004</xdr:rowOff>
    </xdr:from>
    <xdr:ext cx="534377" cy="259045"/>
    <xdr:sp macro="" textlink="">
      <xdr:nvSpPr>
        <xdr:cNvPr id="678" name="テキスト ボックス 677"/>
        <xdr:cNvSpPr txBox="1"/>
      </xdr:nvSpPr>
      <xdr:spPr>
        <a:xfrm>
          <a:off x="15214111" y="167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161737</xdr:rowOff>
    </xdr:from>
    <xdr:to>
      <xdr:col>21</xdr:col>
      <xdr:colOff>212725</xdr:colOff>
      <xdr:row>96</xdr:row>
      <xdr:rowOff>91887</xdr:rowOff>
    </xdr:to>
    <xdr:sp macro="" textlink="">
      <xdr:nvSpPr>
        <xdr:cNvPr id="679" name="円/楕円 678"/>
        <xdr:cNvSpPr/>
      </xdr:nvSpPr>
      <xdr:spPr>
        <a:xfrm>
          <a:off x="14541500" y="164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108414</xdr:rowOff>
    </xdr:from>
    <xdr:ext cx="534377" cy="259045"/>
    <xdr:sp macro="" textlink="">
      <xdr:nvSpPr>
        <xdr:cNvPr id="680" name="テキスト ボックス 679"/>
        <xdr:cNvSpPr txBox="1"/>
      </xdr:nvSpPr>
      <xdr:spPr>
        <a:xfrm>
          <a:off x="14325111" y="1622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158178</xdr:rowOff>
    </xdr:from>
    <xdr:to>
      <xdr:col>20</xdr:col>
      <xdr:colOff>9525</xdr:colOff>
      <xdr:row>97</xdr:row>
      <xdr:rowOff>88328</xdr:rowOff>
    </xdr:to>
    <xdr:sp macro="" textlink="">
      <xdr:nvSpPr>
        <xdr:cNvPr id="681" name="円/楕円 680"/>
        <xdr:cNvSpPr/>
      </xdr:nvSpPr>
      <xdr:spPr>
        <a:xfrm>
          <a:off x="13652500" y="166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79455</xdr:rowOff>
    </xdr:from>
    <xdr:ext cx="534377" cy="259045"/>
    <xdr:sp macro="" textlink="">
      <xdr:nvSpPr>
        <xdr:cNvPr id="682" name="テキスト ボックス 681"/>
        <xdr:cNvSpPr txBox="1"/>
      </xdr:nvSpPr>
      <xdr:spPr>
        <a:xfrm>
          <a:off x="13436111" y="167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76310</xdr:rowOff>
    </xdr:from>
    <xdr:to>
      <xdr:col>18</xdr:col>
      <xdr:colOff>492125</xdr:colOff>
      <xdr:row>98</xdr:row>
      <xdr:rowOff>6460</xdr:rowOff>
    </xdr:to>
    <xdr:sp macro="" textlink="">
      <xdr:nvSpPr>
        <xdr:cNvPr id="683" name="円/楕円 682"/>
        <xdr:cNvSpPr/>
      </xdr:nvSpPr>
      <xdr:spPr>
        <a:xfrm>
          <a:off x="12763500" y="167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169037</xdr:rowOff>
    </xdr:from>
    <xdr:ext cx="534377" cy="259045"/>
    <xdr:sp macro="" textlink="">
      <xdr:nvSpPr>
        <xdr:cNvPr id="684" name="テキスト ボックス 683"/>
        <xdr:cNvSpPr txBox="1"/>
      </xdr:nvSpPr>
      <xdr:spPr>
        <a:xfrm>
          <a:off x="12547111" y="167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8" name="テキスト ボックス 69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0" name="テキスト ボックス 69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2" name="テキスト ボックス 70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10" name="直線コネクタ 709"/>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3"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4" name="直線コネクタ 713"/>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133593</xdr:rowOff>
    </xdr:from>
    <xdr:to>
      <xdr:col>32</xdr:col>
      <xdr:colOff>187325</xdr:colOff>
      <xdr:row>37</xdr:row>
      <xdr:rowOff>157727</xdr:rowOff>
    </xdr:to>
    <xdr:cxnSp macro="">
      <xdr:nvCxnSpPr>
        <xdr:cNvPr id="715" name="直線コネクタ 714"/>
        <xdr:cNvCxnSpPr/>
      </xdr:nvCxnSpPr>
      <xdr:spPr>
        <a:xfrm flipV="1">
          <a:off x="21323300" y="6477243"/>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6"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7" name="フローチャート : 判断 716"/>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157727</xdr:rowOff>
    </xdr:from>
    <xdr:to>
      <xdr:col>31</xdr:col>
      <xdr:colOff>34925</xdr:colOff>
      <xdr:row>38</xdr:row>
      <xdr:rowOff>15864</xdr:rowOff>
    </xdr:to>
    <xdr:cxnSp macro="">
      <xdr:nvCxnSpPr>
        <xdr:cNvPr id="718" name="直線コネクタ 717"/>
        <xdr:cNvCxnSpPr/>
      </xdr:nvCxnSpPr>
      <xdr:spPr>
        <a:xfrm flipV="1">
          <a:off x="20434300" y="6501377"/>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9" name="フローチャート : 判断 718"/>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166964</xdr:rowOff>
    </xdr:from>
    <xdr:ext cx="469744" cy="259045"/>
    <xdr:sp macro="" textlink="">
      <xdr:nvSpPr>
        <xdr:cNvPr id="720" name="テキスト ボックス 719"/>
        <xdr:cNvSpPr txBox="1"/>
      </xdr:nvSpPr>
      <xdr:spPr>
        <a:xfrm>
          <a:off x="21088427" y="66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6883</xdr:rowOff>
    </xdr:from>
    <xdr:to>
      <xdr:col>29</xdr:col>
      <xdr:colOff>517525</xdr:colOff>
      <xdr:row>38</xdr:row>
      <xdr:rowOff>15864</xdr:rowOff>
    </xdr:to>
    <xdr:cxnSp macro="">
      <xdr:nvCxnSpPr>
        <xdr:cNvPr id="721" name="直線コネクタ 720"/>
        <xdr:cNvCxnSpPr/>
      </xdr:nvCxnSpPr>
      <xdr:spPr>
        <a:xfrm>
          <a:off x="19545300" y="6350533"/>
          <a:ext cx="889000" cy="1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2" name="フローチャート : 判断 721"/>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23" name="テキスト ボックス 722"/>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126311</xdr:rowOff>
    </xdr:from>
    <xdr:to>
      <xdr:col>28</xdr:col>
      <xdr:colOff>314325</xdr:colOff>
      <xdr:row>37</xdr:row>
      <xdr:rowOff>6883</xdr:rowOff>
    </xdr:to>
    <xdr:cxnSp macro="">
      <xdr:nvCxnSpPr>
        <xdr:cNvPr id="724" name="直線コネクタ 723"/>
        <xdr:cNvCxnSpPr/>
      </xdr:nvCxnSpPr>
      <xdr:spPr>
        <a:xfrm>
          <a:off x="18656300" y="6298511"/>
          <a:ext cx="889000" cy="5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5" name="フローチャート : 判断 724"/>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6" name="テキスト ボックス 725"/>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7" name="フローチャート : 判断 726"/>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8" name="テキスト ボックス 727"/>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82793</xdr:rowOff>
    </xdr:from>
    <xdr:to>
      <xdr:col>32</xdr:col>
      <xdr:colOff>238125</xdr:colOff>
      <xdr:row>38</xdr:row>
      <xdr:rowOff>12943</xdr:rowOff>
    </xdr:to>
    <xdr:sp macro="" textlink="">
      <xdr:nvSpPr>
        <xdr:cNvPr id="734" name="円/楕円 733"/>
        <xdr:cNvSpPr/>
      </xdr:nvSpPr>
      <xdr:spPr>
        <a:xfrm>
          <a:off x="22110700" y="64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105670</xdr:rowOff>
    </xdr:from>
    <xdr:ext cx="469744" cy="259045"/>
    <xdr:sp macro="" textlink="">
      <xdr:nvSpPr>
        <xdr:cNvPr id="735" name="投資及び出資金該当値テキスト"/>
        <xdr:cNvSpPr txBox="1"/>
      </xdr:nvSpPr>
      <xdr:spPr>
        <a:xfrm>
          <a:off x="22212300" y="627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106927</xdr:rowOff>
    </xdr:from>
    <xdr:to>
      <xdr:col>31</xdr:col>
      <xdr:colOff>85725</xdr:colOff>
      <xdr:row>38</xdr:row>
      <xdr:rowOff>37077</xdr:rowOff>
    </xdr:to>
    <xdr:sp macro="" textlink="">
      <xdr:nvSpPr>
        <xdr:cNvPr id="736" name="円/楕円 735"/>
        <xdr:cNvSpPr/>
      </xdr:nvSpPr>
      <xdr:spPr>
        <a:xfrm>
          <a:off x="21272500" y="64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53604</xdr:rowOff>
    </xdr:from>
    <xdr:ext cx="469744" cy="259045"/>
    <xdr:sp macro="" textlink="">
      <xdr:nvSpPr>
        <xdr:cNvPr id="737" name="テキスト ボックス 736"/>
        <xdr:cNvSpPr txBox="1"/>
      </xdr:nvSpPr>
      <xdr:spPr>
        <a:xfrm>
          <a:off x="21088427" y="622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136514</xdr:rowOff>
    </xdr:from>
    <xdr:to>
      <xdr:col>29</xdr:col>
      <xdr:colOff>568325</xdr:colOff>
      <xdr:row>38</xdr:row>
      <xdr:rowOff>66664</xdr:rowOff>
    </xdr:to>
    <xdr:sp macro="" textlink="">
      <xdr:nvSpPr>
        <xdr:cNvPr id="738" name="円/楕円 737"/>
        <xdr:cNvSpPr/>
      </xdr:nvSpPr>
      <xdr:spPr>
        <a:xfrm>
          <a:off x="20383500" y="6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83191</xdr:rowOff>
    </xdr:from>
    <xdr:ext cx="469744" cy="259045"/>
    <xdr:sp macro="" textlink="">
      <xdr:nvSpPr>
        <xdr:cNvPr id="739" name="テキスト ボックス 738"/>
        <xdr:cNvSpPr txBox="1"/>
      </xdr:nvSpPr>
      <xdr:spPr>
        <a:xfrm>
          <a:off x="20199427" y="62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127533</xdr:rowOff>
    </xdr:from>
    <xdr:to>
      <xdr:col>28</xdr:col>
      <xdr:colOff>365125</xdr:colOff>
      <xdr:row>37</xdr:row>
      <xdr:rowOff>57683</xdr:rowOff>
    </xdr:to>
    <xdr:sp macro="" textlink="">
      <xdr:nvSpPr>
        <xdr:cNvPr id="740" name="円/楕円 739"/>
        <xdr:cNvSpPr/>
      </xdr:nvSpPr>
      <xdr:spPr>
        <a:xfrm>
          <a:off x="19494500" y="6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35</xdr:row>
      <xdr:rowOff>74210</xdr:rowOff>
    </xdr:from>
    <xdr:ext cx="534377" cy="259045"/>
    <xdr:sp macro="" textlink="">
      <xdr:nvSpPr>
        <xdr:cNvPr id="741" name="テキスト ボックス 740"/>
        <xdr:cNvSpPr txBox="1"/>
      </xdr:nvSpPr>
      <xdr:spPr>
        <a:xfrm>
          <a:off x="19278111" y="60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75511</xdr:rowOff>
    </xdr:from>
    <xdr:to>
      <xdr:col>27</xdr:col>
      <xdr:colOff>161925</xdr:colOff>
      <xdr:row>37</xdr:row>
      <xdr:rowOff>5661</xdr:rowOff>
    </xdr:to>
    <xdr:sp macro="" textlink="">
      <xdr:nvSpPr>
        <xdr:cNvPr id="742" name="円/楕円 741"/>
        <xdr:cNvSpPr/>
      </xdr:nvSpPr>
      <xdr:spPr>
        <a:xfrm>
          <a:off x="18605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22188</xdr:rowOff>
    </xdr:from>
    <xdr:ext cx="534377" cy="259045"/>
    <xdr:sp macro="" textlink="">
      <xdr:nvSpPr>
        <xdr:cNvPr id="743" name="テキスト ボックス 742"/>
        <xdr:cNvSpPr txBox="1"/>
      </xdr:nvSpPr>
      <xdr:spPr>
        <a:xfrm>
          <a:off x="18389111" y="60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5" name="直線コネクタ 764"/>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8"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9" name="直線コネクタ 768"/>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129779</xdr:rowOff>
    </xdr:from>
    <xdr:to>
      <xdr:col>32</xdr:col>
      <xdr:colOff>187325</xdr:colOff>
      <xdr:row>57</xdr:row>
      <xdr:rowOff>99969</xdr:rowOff>
    </xdr:to>
    <xdr:cxnSp macro="">
      <xdr:nvCxnSpPr>
        <xdr:cNvPr id="770" name="直線コネクタ 769"/>
        <xdr:cNvCxnSpPr/>
      </xdr:nvCxnSpPr>
      <xdr:spPr>
        <a:xfrm>
          <a:off x="21323300" y="9730979"/>
          <a:ext cx="838200" cy="14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71"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2" name="フローチャート : 判断 771"/>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129779</xdr:rowOff>
    </xdr:from>
    <xdr:to>
      <xdr:col>31</xdr:col>
      <xdr:colOff>34925</xdr:colOff>
      <xdr:row>57</xdr:row>
      <xdr:rowOff>141940</xdr:rowOff>
    </xdr:to>
    <xdr:cxnSp macro="">
      <xdr:nvCxnSpPr>
        <xdr:cNvPr id="773" name="直線コネクタ 772"/>
        <xdr:cNvCxnSpPr/>
      </xdr:nvCxnSpPr>
      <xdr:spPr>
        <a:xfrm flipV="1">
          <a:off x="20434300" y="9730979"/>
          <a:ext cx="889000" cy="1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4" name="フローチャート : 判断 773"/>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5" name="テキスト ボックス 774"/>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141940</xdr:rowOff>
    </xdr:from>
    <xdr:to>
      <xdr:col>29</xdr:col>
      <xdr:colOff>517525</xdr:colOff>
      <xdr:row>57</xdr:row>
      <xdr:rowOff>165715</xdr:rowOff>
    </xdr:to>
    <xdr:cxnSp macro="">
      <xdr:nvCxnSpPr>
        <xdr:cNvPr id="776" name="直線コネクタ 775"/>
        <xdr:cNvCxnSpPr/>
      </xdr:nvCxnSpPr>
      <xdr:spPr>
        <a:xfrm flipV="1">
          <a:off x="19545300" y="991459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7" name="フローチャート : 判断 776"/>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8" name="テキスト ボックス 777"/>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165715</xdr:rowOff>
    </xdr:from>
    <xdr:to>
      <xdr:col>28</xdr:col>
      <xdr:colOff>314325</xdr:colOff>
      <xdr:row>58</xdr:row>
      <xdr:rowOff>15296</xdr:rowOff>
    </xdr:to>
    <xdr:cxnSp macro="">
      <xdr:nvCxnSpPr>
        <xdr:cNvPr id="779" name="直線コネクタ 778"/>
        <xdr:cNvCxnSpPr/>
      </xdr:nvCxnSpPr>
      <xdr:spPr>
        <a:xfrm flipV="1">
          <a:off x="18656300" y="993836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80" name="フローチャート : 判断 779"/>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81" name="テキスト ボックス 780"/>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2" name="フローチャート : 判断 781"/>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3" name="テキスト ボックス 782"/>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49169</xdr:rowOff>
    </xdr:from>
    <xdr:to>
      <xdr:col>32</xdr:col>
      <xdr:colOff>238125</xdr:colOff>
      <xdr:row>57</xdr:row>
      <xdr:rowOff>150769</xdr:rowOff>
    </xdr:to>
    <xdr:sp macro="" textlink="">
      <xdr:nvSpPr>
        <xdr:cNvPr id="789" name="円/楕円 788"/>
        <xdr:cNvSpPr/>
      </xdr:nvSpPr>
      <xdr:spPr>
        <a:xfrm>
          <a:off x="22110700" y="98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72046</xdr:rowOff>
    </xdr:from>
    <xdr:ext cx="469744" cy="259045"/>
    <xdr:sp macro="" textlink="">
      <xdr:nvSpPr>
        <xdr:cNvPr id="790" name="貸付金該当値テキスト"/>
        <xdr:cNvSpPr txBox="1"/>
      </xdr:nvSpPr>
      <xdr:spPr>
        <a:xfrm>
          <a:off x="22212300" y="967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78979</xdr:rowOff>
    </xdr:from>
    <xdr:to>
      <xdr:col>31</xdr:col>
      <xdr:colOff>85725</xdr:colOff>
      <xdr:row>57</xdr:row>
      <xdr:rowOff>9129</xdr:rowOff>
    </xdr:to>
    <xdr:sp macro="" textlink="">
      <xdr:nvSpPr>
        <xdr:cNvPr id="791" name="円/楕円 790"/>
        <xdr:cNvSpPr/>
      </xdr:nvSpPr>
      <xdr:spPr>
        <a:xfrm>
          <a:off x="21272500" y="96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25656</xdr:rowOff>
    </xdr:from>
    <xdr:ext cx="534377" cy="259045"/>
    <xdr:sp macro="" textlink="">
      <xdr:nvSpPr>
        <xdr:cNvPr id="792" name="テキスト ボックス 791"/>
        <xdr:cNvSpPr txBox="1"/>
      </xdr:nvSpPr>
      <xdr:spPr>
        <a:xfrm>
          <a:off x="21056111" y="94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91140</xdr:rowOff>
    </xdr:from>
    <xdr:to>
      <xdr:col>29</xdr:col>
      <xdr:colOff>568325</xdr:colOff>
      <xdr:row>58</xdr:row>
      <xdr:rowOff>21290</xdr:rowOff>
    </xdr:to>
    <xdr:sp macro="" textlink="">
      <xdr:nvSpPr>
        <xdr:cNvPr id="793" name="円/楕円 792"/>
        <xdr:cNvSpPr/>
      </xdr:nvSpPr>
      <xdr:spPr>
        <a:xfrm>
          <a:off x="20383500" y="98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37817</xdr:rowOff>
    </xdr:from>
    <xdr:ext cx="469744" cy="259045"/>
    <xdr:sp macro="" textlink="">
      <xdr:nvSpPr>
        <xdr:cNvPr id="794" name="テキスト ボックス 793"/>
        <xdr:cNvSpPr txBox="1"/>
      </xdr:nvSpPr>
      <xdr:spPr>
        <a:xfrm>
          <a:off x="20199427" y="96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114915</xdr:rowOff>
    </xdr:from>
    <xdr:to>
      <xdr:col>28</xdr:col>
      <xdr:colOff>365125</xdr:colOff>
      <xdr:row>58</xdr:row>
      <xdr:rowOff>45065</xdr:rowOff>
    </xdr:to>
    <xdr:sp macro="" textlink="">
      <xdr:nvSpPr>
        <xdr:cNvPr id="795" name="円/楕円 794"/>
        <xdr:cNvSpPr/>
      </xdr:nvSpPr>
      <xdr:spPr>
        <a:xfrm>
          <a:off x="19494500" y="9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61592</xdr:rowOff>
    </xdr:from>
    <xdr:ext cx="469744" cy="259045"/>
    <xdr:sp macro="" textlink="">
      <xdr:nvSpPr>
        <xdr:cNvPr id="796" name="テキスト ボックス 795"/>
        <xdr:cNvSpPr txBox="1"/>
      </xdr:nvSpPr>
      <xdr:spPr>
        <a:xfrm>
          <a:off x="19310427" y="96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135946</xdr:rowOff>
    </xdr:from>
    <xdr:to>
      <xdr:col>27</xdr:col>
      <xdr:colOff>161925</xdr:colOff>
      <xdr:row>58</xdr:row>
      <xdr:rowOff>66096</xdr:rowOff>
    </xdr:to>
    <xdr:sp macro="" textlink="">
      <xdr:nvSpPr>
        <xdr:cNvPr id="797" name="円/楕円 796"/>
        <xdr:cNvSpPr/>
      </xdr:nvSpPr>
      <xdr:spPr>
        <a:xfrm>
          <a:off x="18605500" y="99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57223</xdr:rowOff>
    </xdr:from>
    <xdr:ext cx="469744" cy="259045"/>
    <xdr:sp macro="" textlink="">
      <xdr:nvSpPr>
        <xdr:cNvPr id="798" name="テキスト ボックス 797"/>
        <xdr:cNvSpPr txBox="1"/>
      </xdr:nvSpPr>
      <xdr:spPr>
        <a:xfrm>
          <a:off x="18421427" y="100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9" name="直線コネクタ 808"/>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0" name="テキスト ボックス 809"/>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1" name="直線コネクタ 810"/>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2" name="テキスト ボックス 811"/>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3" name="直線コネクタ 812"/>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4" name="テキスト ボックス 813"/>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7" name="直線コネクタ 816"/>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8" name="テキスト ボックス 817"/>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9" name="直線コネクタ 81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0" name="テキスト ボックス 819"/>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1" name="直線コネクタ 820"/>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2" name="テキスト ボックス 821"/>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6" name="直線コネクタ 825"/>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7"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8" name="直線コネクタ 827"/>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9"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30" name="直線コネクタ 829"/>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149149</xdr:rowOff>
    </xdr:from>
    <xdr:to>
      <xdr:col>32</xdr:col>
      <xdr:colOff>187325</xdr:colOff>
      <xdr:row>74</xdr:row>
      <xdr:rowOff>165389</xdr:rowOff>
    </xdr:to>
    <xdr:cxnSp macro="">
      <xdr:nvCxnSpPr>
        <xdr:cNvPr id="831" name="直線コネクタ 830"/>
        <xdr:cNvCxnSpPr/>
      </xdr:nvCxnSpPr>
      <xdr:spPr>
        <a:xfrm>
          <a:off x="21323300" y="12836449"/>
          <a:ext cx="8382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2"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3" name="フローチャート : 判断 832"/>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149149</xdr:rowOff>
    </xdr:from>
    <xdr:to>
      <xdr:col>31</xdr:col>
      <xdr:colOff>34925</xdr:colOff>
      <xdr:row>75</xdr:row>
      <xdr:rowOff>28486</xdr:rowOff>
    </xdr:to>
    <xdr:cxnSp macro="">
      <xdr:nvCxnSpPr>
        <xdr:cNvPr id="834" name="直線コネクタ 833"/>
        <xdr:cNvCxnSpPr/>
      </xdr:nvCxnSpPr>
      <xdr:spPr>
        <a:xfrm flipV="1">
          <a:off x="20434300" y="12836449"/>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5" name="フローチャート : 判断 834"/>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6" name="テキスト ボックス 835"/>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28486</xdr:rowOff>
    </xdr:from>
    <xdr:to>
      <xdr:col>29</xdr:col>
      <xdr:colOff>517525</xdr:colOff>
      <xdr:row>75</xdr:row>
      <xdr:rowOff>44821</xdr:rowOff>
    </xdr:to>
    <xdr:cxnSp macro="">
      <xdr:nvCxnSpPr>
        <xdr:cNvPr id="837" name="直線コネクタ 836"/>
        <xdr:cNvCxnSpPr/>
      </xdr:nvCxnSpPr>
      <xdr:spPr>
        <a:xfrm flipV="1">
          <a:off x="19545300" y="12887236"/>
          <a:ext cx="8890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8" name="フローチャート : 判断 837"/>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9" name="テキスト ボックス 838"/>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44821</xdr:rowOff>
    </xdr:from>
    <xdr:to>
      <xdr:col>28</xdr:col>
      <xdr:colOff>314325</xdr:colOff>
      <xdr:row>75</xdr:row>
      <xdr:rowOff>62481</xdr:rowOff>
    </xdr:to>
    <xdr:cxnSp macro="">
      <xdr:nvCxnSpPr>
        <xdr:cNvPr id="840" name="直線コネクタ 839"/>
        <xdr:cNvCxnSpPr/>
      </xdr:nvCxnSpPr>
      <xdr:spPr>
        <a:xfrm flipV="1">
          <a:off x="18656300" y="12903571"/>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41" name="フローチャート : 判断 840"/>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2" name="テキスト ボックス 841"/>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3" name="フローチャート : 判断 842"/>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4" name="テキスト ボックス 843"/>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114589</xdr:rowOff>
    </xdr:from>
    <xdr:to>
      <xdr:col>32</xdr:col>
      <xdr:colOff>238125</xdr:colOff>
      <xdr:row>75</xdr:row>
      <xdr:rowOff>44739</xdr:rowOff>
    </xdr:to>
    <xdr:sp macro="" textlink="">
      <xdr:nvSpPr>
        <xdr:cNvPr id="850" name="円/楕円 849"/>
        <xdr:cNvSpPr/>
      </xdr:nvSpPr>
      <xdr:spPr>
        <a:xfrm>
          <a:off x="22110700" y="128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137466</xdr:rowOff>
    </xdr:from>
    <xdr:ext cx="534377" cy="259045"/>
    <xdr:sp macro="" textlink="">
      <xdr:nvSpPr>
        <xdr:cNvPr id="851" name="繰出金該当値テキスト"/>
        <xdr:cNvSpPr txBox="1"/>
      </xdr:nvSpPr>
      <xdr:spPr>
        <a:xfrm>
          <a:off x="22212300" y="1265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98349</xdr:rowOff>
    </xdr:from>
    <xdr:to>
      <xdr:col>31</xdr:col>
      <xdr:colOff>85725</xdr:colOff>
      <xdr:row>75</xdr:row>
      <xdr:rowOff>28499</xdr:rowOff>
    </xdr:to>
    <xdr:sp macro="" textlink="">
      <xdr:nvSpPr>
        <xdr:cNvPr id="852" name="円/楕円 851"/>
        <xdr:cNvSpPr/>
      </xdr:nvSpPr>
      <xdr:spPr>
        <a:xfrm>
          <a:off x="21272500" y="127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45026</xdr:rowOff>
    </xdr:from>
    <xdr:ext cx="534377" cy="259045"/>
    <xdr:sp macro="" textlink="">
      <xdr:nvSpPr>
        <xdr:cNvPr id="853" name="テキスト ボックス 852"/>
        <xdr:cNvSpPr txBox="1"/>
      </xdr:nvSpPr>
      <xdr:spPr>
        <a:xfrm>
          <a:off x="21056111" y="125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149136</xdr:rowOff>
    </xdr:from>
    <xdr:to>
      <xdr:col>29</xdr:col>
      <xdr:colOff>568325</xdr:colOff>
      <xdr:row>75</xdr:row>
      <xdr:rowOff>79286</xdr:rowOff>
    </xdr:to>
    <xdr:sp macro="" textlink="">
      <xdr:nvSpPr>
        <xdr:cNvPr id="854" name="円/楕円 853"/>
        <xdr:cNvSpPr/>
      </xdr:nvSpPr>
      <xdr:spPr>
        <a:xfrm>
          <a:off x="20383500" y="128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95813</xdr:rowOff>
    </xdr:from>
    <xdr:ext cx="534377" cy="259045"/>
    <xdr:sp macro="" textlink="">
      <xdr:nvSpPr>
        <xdr:cNvPr id="855" name="テキスト ボックス 854"/>
        <xdr:cNvSpPr txBox="1"/>
      </xdr:nvSpPr>
      <xdr:spPr>
        <a:xfrm>
          <a:off x="20167111" y="126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165471</xdr:rowOff>
    </xdr:from>
    <xdr:to>
      <xdr:col>28</xdr:col>
      <xdr:colOff>365125</xdr:colOff>
      <xdr:row>75</xdr:row>
      <xdr:rowOff>95621</xdr:rowOff>
    </xdr:to>
    <xdr:sp macro="" textlink="">
      <xdr:nvSpPr>
        <xdr:cNvPr id="856" name="円/楕円 855"/>
        <xdr:cNvSpPr/>
      </xdr:nvSpPr>
      <xdr:spPr>
        <a:xfrm>
          <a:off x="19494500" y="128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112148</xdr:rowOff>
    </xdr:from>
    <xdr:ext cx="534377" cy="259045"/>
    <xdr:sp macro="" textlink="">
      <xdr:nvSpPr>
        <xdr:cNvPr id="857" name="テキスト ボックス 856"/>
        <xdr:cNvSpPr txBox="1"/>
      </xdr:nvSpPr>
      <xdr:spPr>
        <a:xfrm>
          <a:off x="19278111" y="126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11681</xdr:rowOff>
    </xdr:from>
    <xdr:to>
      <xdr:col>27</xdr:col>
      <xdr:colOff>161925</xdr:colOff>
      <xdr:row>75</xdr:row>
      <xdr:rowOff>113281</xdr:rowOff>
    </xdr:to>
    <xdr:sp macro="" textlink="">
      <xdr:nvSpPr>
        <xdr:cNvPr id="858" name="円/楕円 857"/>
        <xdr:cNvSpPr/>
      </xdr:nvSpPr>
      <xdr:spPr>
        <a:xfrm>
          <a:off x="18605500" y="128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129808</xdr:rowOff>
    </xdr:from>
    <xdr:ext cx="534377" cy="259045"/>
    <xdr:sp macro="" textlink="">
      <xdr:nvSpPr>
        <xdr:cNvPr id="859" name="テキスト ボックス 858"/>
        <xdr:cNvSpPr txBox="1"/>
      </xdr:nvSpPr>
      <xdr:spPr>
        <a:xfrm>
          <a:off x="18389111" y="126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歳出決算総額は、住民一人当たり１</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１５３</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６３９円とな</a:t>
          </a:r>
          <a:r>
            <a:rPr lang="ja-JP" altLang="ja-JP" sz="1300" b="0" i="0" baseline="0">
              <a:solidFill>
                <a:schemeClr val="dk1"/>
              </a:solidFill>
              <a:effectLst/>
              <a:latin typeface="+mn-lt"/>
              <a:ea typeface="+mn-ea"/>
              <a:cs typeface="+mn-cs"/>
            </a:rPr>
            <a:t>っている。</a:t>
          </a:r>
          <a:r>
            <a:rPr lang="ja-JP" altLang="en-US" sz="1300" b="0" i="0" baseline="0">
              <a:solidFill>
                <a:schemeClr val="dk1"/>
              </a:solidFill>
              <a:effectLst/>
              <a:latin typeface="+mn-lt"/>
              <a:ea typeface="+mn-ea"/>
              <a:cs typeface="+mn-cs"/>
            </a:rPr>
            <a:t>主な構成項目である人件費は、住民一人当たり２０４</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８９６円と</a:t>
          </a:r>
          <a:r>
            <a:rPr lang="ja-JP" altLang="ja-JP" sz="1300" b="0" i="0" baseline="0">
              <a:solidFill>
                <a:schemeClr val="dk1"/>
              </a:solidFill>
              <a:effectLst/>
              <a:latin typeface="+mn-lt"/>
              <a:ea typeface="+mn-ea"/>
              <a:cs typeface="+mn-cs"/>
            </a:rPr>
            <a:t>類似団体内平均値を</a:t>
          </a:r>
          <a:r>
            <a:rPr lang="ja-JP" altLang="en-US" sz="1300" b="0" i="0" baseline="0">
              <a:solidFill>
                <a:schemeClr val="dk1"/>
              </a:solidFill>
              <a:effectLst/>
              <a:latin typeface="+mn-lt"/>
              <a:ea typeface="+mn-ea"/>
              <a:cs typeface="+mn-cs"/>
            </a:rPr>
            <a:t>７１</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２９６円上</a:t>
          </a:r>
          <a:r>
            <a:rPr lang="ja-JP" altLang="ja-JP" sz="1300" b="0" i="0" baseline="0">
              <a:solidFill>
                <a:schemeClr val="dk1"/>
              </a:solidFill>
              <a:effectLst/>
              <a:latin typeface="+mn-lt"/>
              <a:ea typeface="+mn-ea"/>
              <a:cs typeface="+mn-cs"/>
            </a:rPr>
            <a:t>回って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町立高等学校を有していること</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保育所</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総合研修センター（文化ホール、総合体育館、図書館併設）などの運営を直営で行っていることなど</a:t>
          </a:r>
          <a:r>
            <a:rPr lang="ja-JP" altLang="en-US" sz="1300" b="0" i="0" baseline="0">
              <a:solidFill>
                <a:schemeClr val="dk1"/>
              </a:solidFill>
              <a:effectLst/>
              <a:latin typeface="+mn-lt"/>
              <a:ea typeface="+mn-ea"/>
              <a:cs typeface="+mn-cs"/>
            </a:rPr>
            <a:t>が要因である。</a:t>
          </a:r>
          <a:r>
            <a:rPr lang="ja-JP" altLang="ja-JP" sz="1300" b="0" i="0" baseline="0">
              <a:solidFill>
                <a:schemeClr val="dk1"/>
              </a:solidFill>
              <a:effectLst/>
              <a:latin typeface="+mn-lt"/>
              <a:ea typeface="+mn-ea"/>
              <a:cs typeface="+mn-cs"/>
            </a:rPr>
            <a:t>各種業務の民間委託の推進や退職者不補充、給与の適正化など</a:t>
          </a:r>
          <a:r>
            <a:rPr lang="ja-JP" altLang="en-US" sz="1300" b="0" i="0" baseline="0">
              <a:solidFill>
                <a:schemeClr val="dk1"/>
              </a:solidFill>
              <a:effectLst/>
              <a:latin typeface="+mn-lt"/>
              <a:ea typeface="+mn-ea"/>
              <a:cs typeface="+mn-cs"/>
            </a:rPr>
            <a:t>を進めてきたところではあるが</a:t>
          </a:r>
          <a:r>
            <a:rPr lang="ja-JP" altLang="ja-JP" sz="1300" b="0" i="0" baseline="0">
              <a:solidFill>
                <a:schemeClr val="dk1"/>
              </a:solidFill>
              <a:effectLst/>
              <a:latin typeface="+mn-lt"/>
              <a:ea typeface="+mn-ea"/>
              <a:cs typeface="+mn-cs"/>
            </a:rPr>
            <a:t>、引き続き行政改革の取組みを通じて、人件費の抑制に努める。</a:t>
          </a:r>
          <a:endParaRPr lang="ja-JP" altLang="ja-JP" sz="1300">
            <a:effectLst/>
          </a:endParaRPr>
        </a:p>
        <a:p>
          <a:pPr rtl="0"/>
          <a:r>
            <a:rPr lang="ja-JP" altLang="en-US" sz="1300" b="0" i="0" baseline="0">
              <a:solidFill>
                <a:schemeClr val="dk1"/>
              </a:solidFill>
              <a:effectLst/>
              <a:latin typeface="+mn-lt"/>
              <a:ea typeface="+mn-ea"/>
              <a:cs typeface="+mn-cs"/>
            </a:rPr>
            <a:t>　普通建設事業費は、</a:t>
          </a:r>
          <a:r>
            <a:rPr lang="ja-JP" altLang="ja-JP" sz="1300" b="0" i="0" baseline="0">
              <a:solidFill>
                <a:schemeClr val="dk1"/>
              </a:solidFill>
              <a:effectLst/>
              <a:latin typeface="+mn-lt"/>
              <a:ea typeface="+mn-ea"/>
              <a:cs typeface="+mn-cs"/>
            </a:rPr>
            <a:t>住民一人当たり２</a:t>
          </a:r>
          <a:r>
            <a:rPr lang="ja-JP" altLang="en-US" sz="1300" b="0" i="0" baseline="0">
              <a:solidFill>
                <a:schemeClr val="dk1"/>
              </a:solidFill>
              <a:effectLst/>
              <a:latin typeface="+mn-lt"/>
              <a:ea typeface="+mn-ea"/>
              <a:cs typeface="+mn-cs"/>
            </a:rPr>
            <a:t>６１</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３２</a:t>
          </a:r>
          <a:r>
            <a:rPr lang="ja-JP" altLang="ja-JP" sz="1300" b="0" i="0" baseline="0">
              <a:solidFill>
                <a:schemeClr val="dk1"/>
              </a:solidFill>
              <a:effectLst/>
              <a:latin typeface="+mn-lt"/>
              <a:ea typeface="+mn-ea"/>
              <a:cs typeface="+mn-cs"/>
            </a:rPr>
            <a:t>６円と類似団体内平均値を</a:t>
          </a:r>
          <a:r>
            <a:rPr lang="ja-JP" altLang="en-US" sz="1300" b="0" i="0" baseline="0">
              <a:solidFill>
                <a:schemeClr val="dk1"/>
              </a:solidFill>
              <a:effectLst/>
              <a:latin typeface="+mn-lt"/>
              <a:ea typeface="+mn-ea"/>
              <a:cs typeface="+mn-cs"/>
            </a:rPr>
            <a:t>９９</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１３３</a:t>
          </a:r>
          <a:r>
            <a:rPr lang="ja-JP" altLang="ja-JP" sz="1300" b="0" i="0" baseline="0">
              <a:solidFill>
                <a:schemeClr val="dk1"/>
              </a:solidFill>
              <a:effectLst/>
              <a:latin typeface="+mn-lt"/>
              <a:ea typeface="+mn-ea"/>
              <a:cs typeface="+mn-cs"/>
            </a:rPr>
            <a:t>円上回っており、</a:t>
          </a:r>
          <a:r>
            <a:rPr lang="ja-JP" altLang="en-US" sz="1300" b="0" i="0" baseline="0">
              <a:solidFill>
                <a:schemeClr val="dk1"/>
              </a:solidFill>
              <a:effectLst/>
              <a:latin typeface="+mn-lt"/>
              <a:ea typeface="+mn-ea"/>
              <a:cs typeface="+mn-cs"/>
            </a:rPr>
            <a:t>防災拠点施設である役場庁舎の耐震改修工事（事業費約３．２億円）や、学童保育所と放課後子供教室の機能を併せ持った新たな施設である子ども交流センター</a:t>
          </a:r>
          <a:r>
            <a:rPr lang="ja-JP" altLang="ja-JP" sz="1300" b="0" i="0" baseline="0">
              <a:solidFill>
                <a:schemeClr val="dk1"/>
              </a:solidFill>
              <a:effectLst/>
              <a:latin typeface="+mn-lt"/>
              <a:ea typeface="+mn-ea"/>
              <a:cs typeface="+mn-cs"/>
            </a:rPr>
            <a:t>（事業費約</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億円）</a:t>
          </a:r>
          <a:r>
            <a:rPr lang="ja-JP" altLang="en-US" sz="1300" b="0" i="0" baseline="0">
              <a:solidFill>
                <a:schemeClr val="dk1"/>
              </a:solidFill>
              <a:effectLst/>
              <a:latin typeface="+mn-lt"/>
              <a:ea typeface="+mn-ea"/>
              <a:cs typeface="+mn-cs"/>
            </a:rPr>
            <a:t>の建設などがあったものの、近年は高止まりの傾向にある。今後は、公共施設等総合管理計画に基づき、事業の取捨選択を徹底していくことで、事業費の減少を目指す。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146939</xdr:rowOff>
    </xdr:from>
    <xdr:to>
      <xdr:col>6</xdr:col>
      <xdr:colOff>511175</xdr:colOff>
      <xdr:row>34</xdr:row>
      <xdr:rowOff>2921</xdr:rowOff>
    </xdr:to>
    <xdr:cxnSp macro="">
      <xdr:nvCxnSpPr>
        <xdr:cNvPr id="61" name="直線コネクタ 60"/>
        <xdr:cNvCxnSpPr/>
      </xdr:nvCxnSpPr>
      <xdr:spPr>
        <a:xfrm flipV="1">
          <a:off x="3797300" y="580478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2921</xdr:rowOff>
    </xdr:from>
    <xdr:to>
      <xdr:col>5</xdr:col>
      <xdr:colOff>358775</xdr:colOff>
      <xdr:row>34</xdr:row>
      <xdr:rowOff>53086</xdr:rowOff>
    </xdr:to>
    <xdr:cxnSp macro="">
      <xdr:nvCxnSpPr>
        <xdr:cNvPr id="64" name="直線コネクタ 63"/>
        <xdr:cNvCxnSpPr/>
      </xdr:nvCxnSpPr>
      <xdr:spPr>
        <a:xfrm flipV="1">
          <a:off x="2908300" y="5832221"/>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29718</xdr:rowOff>
    </xdr:from>
    <xdr:to>
      <xdr:col>4</xdr:col>
      <xdr:colOff>155575</xdr:colOff>
      <xdr:row>34</xdr:row>
      <xdr:rowOff>53086</xdr:rowOff>
    </xdr:to>
    <xdr:cxnSp macro="">
      <xdr:nvCxnSpPr>
        <xdr:cNvPr id="67" name="直線コネクタ 66"/>
        <xdr:cNvCxnSpPr/>
      </xdr:nvCxnSpPr>
      <xdr:spPr>
        <a:xfrm>
          <a:off x="2019300" y="5859018"/>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37719</xdr:rowOff>
    </xdr:from>
    <xdr:to>
      <xdr:col>2</xdr:col>
      <xdr:colOff>638175</xdr:colOff>
      <xdr:row>34</xdr:row>
      <xdr:rowOff>29718</xdr:rowOff>
    </xdr:to>
    <xdr:cxnSp macro="">
      <xdr:nvCxnSpPr>
        <xdr:cNvPr id="70" name="直線コネクタ 69"/>
        <xdr:cNvCxnSpPr/>
      </xdr:nvCxnSpPr>
      <xdr:spPr>
        <a:xfrm>
          <a:off x="1130300" y="5524119"/>
          <a:ext cx="8890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96139</xdr:rowOff>
    </xdr:from>
    <xdr:to>
      <xdr:col>6</xdr:col>
      <xdr:colOff>561975</xdr:colOff>
      <xdr:row>34</xdr:row>
      <xdr:rowOff>26289</xdr:rowOff>
    </xdr:to>
    <xdr:sp macro="" textlink="">
      <xdr:nvSpPr>
        <xdr:cNvPr id="80" name="円/楕円 79"/>
        <xdr:cNvSpPr/>
      </xdr:nvSpPr>
      <xdr:spPr>
        <a:xfrm>
          <a:off x="4584700" y="57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119016</xdr:rowOff>
    </xdr:from>
    <xdr:ext cx="534377" cy="259045"/>
    <xdr:sp macro="" textlink="">
      <xdr:nvSpPr>
        <xdr:cNvPr id="81" name="議会費該当値テキスト"/>
        <xdr:cNvSpPr txBox="1"/>
      </xdr:nvSpPr>
      <xdr:spPr>
        <a:xfrm>
          <a:off x="4686300" y="56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123571</xdr:rowOff>
    </xdr:from>
    <xdr:to>
      <xdr:col>5</xdr:col>
      <xdr:colOff>409575</xdr:colOff>
      <xdr:row>34</xdr:row>
      <xdr:rowOff>53721</xdr:rowOff>
    </xdr:to>
    <xdr:sp macro="" textlink="">
      <xdr:nvSpPr>
        <xdr:cNvPr id="82" name="円/楕円 81"/>
        <xdr:cNvSpPr/>
      </xdr:nvSpPr>
      <xdr:spPr>
        <a:xfrm>
          <a:off x="3746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70248</xdr:rowOff>
    </xdr:from>
    <xdr:ext cx="534377" cy="259045"/>
    <xdr:sp macro="" textlink="">
      <xdr:nvSpPr>
        <xdr:cNvPr id="83" name="テキスト ボックス 82"/>
        <xdr:cNvSpPr txBox="1"/>
      </xdr:nvSpPr>
      <xdr:spPr>
        <a:xfrm>
          <a:off x="3530111" y="55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2286</xdr:rowOff>
    </xdr:from>
    <xdr:to>
      <xdr:col>4</xdr:col>
      <xdr:colOff>206375</xdr:colOff>
      <xdr:row>34</xdr:row>
      <xdr:rowOff>103886</xdr:rowOff>
    </xdr:to>
    <xdr:sp macro="" textlink="">
      <xdr:nvSpPr>
        <xdr:cNvPr id="84" name="円/楕円 83"/>
        <xdr:cNvSpPr/>
      </xdr:nvSpPr>
      <xdr:spPr>
        <a:xfrm>
          <a:off x="2857500" y="58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120413</xdr:rowOff>
    </xdr:from>
    <xdr:ext cx="534377" cy="259045"/>
    <xdr:sp macro="" textlink="">
      <xdr:nvSpPr>
        <xdr:cNvPr id="85" name="テキスト ボックス 84"/>
        <xdr:cNvSpPr txBox="1"/>
      </xdr:nvSpPr>
      <xdr:spPr>
        <a:xfrm>
          <a:off x="2641111"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150368</xdr:rowOff>
    </xdr:from>
    <xdr:to>
      <xdr:col>3</xdr:col>
      <xdr:colOff>3175</xdr:colOff>
      <xdr:row>34</xdr:row>
      <xdr:rowOff>80518</xdr:rowOff>
    </xdr:to>
    <xdr:sp macro="" textlink="">
      <xdr:nvSpPr>
        <xdr:cNvPr id="86" name="円/楕円 85"/>
        <xdr:cNvSpPr/>
      </xdr:nvSpPr>
      <xdr:spPr>
        <a:xfrm>
          <a:off x="1968500" y="5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97045</xdr:rowOff>
    </xdr:from>
    <xdr:ext cx="534377" cy="259045"/>
    <xdr:sp macro="" textlink="">
      <xdr:nvSpPr>
        <xdr:cNvPr id="87" name="テキスト ボックス 86"/>
        <xdr:cNvSpPr txBox="1"/>
      </xdr:nvSpPr>
      <xdr:spPr>
        <a:xfrm>
          <a:off x="1752111" y="55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158369</xdr:rowOff>
    </xdr:from>
    <xdr:to>
      <xdr:col>1</xdr:col>
      <xdr:colOff>485775</xdr:colOff>
      <xdr:row>32</xdr:row>
      <xdr:rowOff>88519</xdr:rowOff>
    </xdr:to>
    <xdr:sp macro="" textlink="">
      <xdr:nvSpPr>
        <xdr:cNvPr id="88" name="円/楕円 87"/>
        <xdr:cNvSpPr/>
      </xdr:nvSpPr>
      <xdr:spPr>
        <a:xfrm>
          <a:off x="1079500" y="54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105046</xdr:rowOff>
    </xdr:from>
    <xdr:ext cx="534377" cy="259045"/>
    <xdr:sp macro="" textlink="">
      <xdr:nvSpPr>
        <xdr:cNvPr id="89" name="テキスト ボックス 88"/>
        <xdr:cNvSpPr txBox="1"/>
      </xdr:nvSpPr>
      <xdr:spPr>
        <a:xfrm>
          <a:off x="863111" y="52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102948</xdr:rowOff>
    </xdr:from>
    <xdr:to>
      <xdr:col>6</xdr:col>
      <xdr:colOff>511175</xdr:colOff>
      <xdr:row>57</xdr:row>
      <xdr:rowOff>13209</xdr:rowOff>
    </xdr:to>
    <xdr:cxnSp macro="">
      <xdr:nvCxnSpPr>
        <xdr:cNvPr id="120" name="直線コネクタ 119"/>
        <xdr:cNvCxnSpPr/>
      </xdr:nvCxnSpPr>
      <xdr:spPr>
        <a:xfrm flipV="1">
          <a:off x="3797300" y="9532698"/>
          <a:ext cx="838200" cy="2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113202</xdr:rowOff>
    </xdr:from>
    <xdr:to>
      <xdr:col>5</xdr:col>
      <xdr:colOff>358775</xdr:colOff>
      <xdr:row>57</xdr:row>
      <xdr:rowOff>13209</xdr:rowOff>
    </xdr:to>
    <xdr:cxnSp macro="">
      <xdr:nvCxnSpPr>
        <xdr:cNvPr id="123" name="直線コネクタ 122"/>
        <xdr:cNvCxnSpPr/>
      </xdr:nvCxnSpPr>
      <xdr:spPr>
        <a:xfrm>
          <a:off x="2908300" y="9542952"/>
          <a:ext cx="889000" cy="2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113202</xdr:rowOff>
    </xdr:from>
    <xdr:to>
      <xdr:col>4</xdr:col>
      <xdr:colOff>155575</xdr:colOff>
      <xdr:row>57</xdr:row>
      <xdr:rowOff>22363</xdr:rowOff>
    </xdr:to>
    <xdr:cxnSp macro="">
      <xdr:nvCxnSpPr>
        <xdr:cNvPr id="126" name="直線コネクタ 125"/>
        <xdr:cNvCxnSpPr/>
      </xdr:nvCxnSpPr>
      <xdr:spPr>
        <a:xfrm flipV="1">
          <a:off x="2019300" y="9542952"/>
          <a:ext cx="889000" cy="2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22363</xdr:rowOff>
    </xdr:from>
    <xdr:to>
      <xdr:col>2</xdr:col>
      <xdr:colOff>638175</xdr:colOff>
      <xdr:row>57</xdr:row>
      <xdr:rowOff>58005</xdr:rowOff>
    </xdr:to>
    <xdr:cxnSp macro="">
      <xdr:nvCxnSpPr>
        <xdr:cNvPr id="129" name="直線コネクタ 128"/>
        <xdr:cNvCxnSpPr/>
      </xdr:nvCxnSpPr>
      <xdr:spPr>
        <a:xfrm flipV="1">
          <a:off x="1130300" y="979501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52148</xdr:rowOff>
    </xdr:from>
    <xdr:to>
      <xdr:col>6</xdr:col>
      <xdr:colOff>561975</xdr:colOff>
      <xdr:row>55</xdr:row>
      <xdr:rowOff>153748</xdr:rowOff>
    </xdr:to>
    <xdr:sp macro="" textlink="">
      <xdr:nvSpPr>
        <xdr:cNvPr id="139" name="円/楕円 138"/>
        <xdr:cNvSpPr/>
      </xdr:nvSpPr>
      <xdr:spPr>
        <a:xfrm>
          <a:off x="4584700" y="94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75025</xdr:rowOff>
    </xdr:from>
    <xdr:ext cx="599010" cy="259045"/>
    <xdr:sp macro="" textlink="">
      <xdr:nvSpPr>
        <xdr:cNvPr id="140" name="総務費該当値テキスト"/>
        <xdr:cNvSpPr txBox="1"/>
      </xdr:nvSpPr>
      <xdr:spPr>
        <a:xfrm>
          <a:off x="4686300" y="93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133859</xdr:rowOff>
    </xdr:from>
    <xdr:to>
      <xdr:col>5</xdr:col>
      <xdr:colOff>409575</xdr:colOff>
      <xdr:row>57</xdr:row>
      <xdr:rowOff>64009</xdr:rowOff>
    </xdr:to>
    <xdr:sp macro="" textlink="">
      <xdr:nvSpPr>
        <xdr:cNvPr id="141" name="円/楕円 140"/>
        <xdr:cNvSpPr/>
      </xdr:nvSpPr>
      <xdr:spPr>
        <a:xfrm>
          <a:off x="3746500" y="97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55136</xdr:rowOff>
    </xdr:from>
    <xdr:ext cx="599010" cy="259045"/>
    <xdr:sp macro="" textlink="">
      <xdr:nvSpPr>
        <xdr:cNvPr id="142" name="テキスト ボックス 141"/>
        <xdr:cNvSpPr txBox="1"/>
      </xdr:nvSpPr>
      <xdr:spPr>
        <a:xfrm>
          <a:off x="3497794" y="98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62402</xdr:rowOff>
    </xdr:from>
    <xdr:to>
      <xdr:col>4</xdr:col>
      <xdr:colOff>206375</xdr:colOff>
      <xdr:row>55</xdr:row>
      <xdr:rowOff>164002</xdr:rowOff>
    </xdr:to>
    <xdr:sp macro="" textlink="">
      <xdr:nvSpPr>
        <xdr:cNvPr id="143" name="円/楕円 142"/>
        <xdr:cNvSpPr/>
      </xdr:nvSpPr>
      <xdr:spPr>
        <a:xfrm>
          <a:off x="2857500" y="94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9079</xdr:rowOff>
    </xdr:from>
    <xdr:ext cx="599010" cy="259045"/>
    <xdr:sp macro="" textlink="">
      <xdr:nvSpPr>
        <xdr:cNvPr id="144" name="テキスト ボックス 143"/>
        <xdr:cNvSpPr txBox="1"/>
      </xdr:nvSpPr>
      <xdr:spPr>
        <a:xfrm>
          <a:off x="2608794" y="926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143013</xdr:rowOff>
    </xdr:from>
    <xdr:to>
      <xdr:col>3</xdr:col>
      <xdr:colOff>3175</xdr:colOff>
      <xdr:row>57</xdr:row>
      <xdr:rowOff>73163</xdr:rowOff>
    </xdr:to>
    <xdr:sp macro="" textlink="">
      <xdr:nvSpPr>
        <xdr:cNvPr id="145" name="円/楕円 144"/>
        <xdr:cNvSpPr/>
      </xdr:nvSpPr>
      <xdr:spPr>
        <a:xfrm>
          <a:off x="1968500" y="97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64290</xdr:rowOff>
    </xdr:from>
    <xdr:ext cx="599010" cy="259045"/>
    <xdr:sp macro="" textlink="">
      <xdr:nvSpPr>
        <xdr:cNvPr id="146" name="テキスト ボックス 145"/>
        <xdr:cNvSpPr txBox="1"/>
      </xdr:nvSpPr>
      <xdr:spPr>
        <a:xfrm>
          <a:off x="1719794" y="98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7205</xdr:rowOff>
    </xdr:from>
    <xdr:to>
      <xdr:col>1</xdr:col>
      <xdr:colOff>485775</xdr:colOff>
      <xdr:row>57</xdr:row>
      <xdr:rowOff>108805</xdr:rowOff>
    </xdr:to>
    <xdr:sp macro="" textlink="">
      <xdr:nvSpPr>
        <xdr:cNvPr id="147" name="円/楕円 146"/>
        <xdr:cNvSpPr/>
      </xdr:nvSpPr>
      <xdr:spPr>
        <a:xfrm>
          <a:off x="1079500" y="9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99932</xdr:rowOff>
    </xdr:from>
    <xdr:ext cx="599010" cy="259045"/>
    <xdr:sp macro="" textlink="">
      <xdr:nvSpPr>
        <xdr:cNvPr id="148" name="テキスト ボックス 147"/>
        <xdr:cNvSpPr txBox="1"/>
      </xdr:nvSpPr>
      <xdr:spPr>
        <a:xfrm>
          <a:off x="830794" y="98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126802</xdr:rowOff>
    </xdr:from>
    <xdr:to>
      <xdr:col>6</xdr:col>
      <xdr:colOff>511175</xdr:colOff>
      <xdr:row>75</xdr:row>
      <xdr:rowOff>137464</xdr:rowOff>
    </xdr:to>
    <xdr:cxnSp macro="">
      <xdr:nvCxnSpPr>
        <xdr:cNvPr id="176" name="直線コネクタ 175"/>
        <xdr:cNvCxnSpPr/>
      </xdr:nvCxnSpPr>
      <xdr:spPr>
        <a:xfrm>
          <a:off x="3797300" y="12985552"/>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126802</xdr:rowOff>
    </xdr:from>
    <xdr:to>
      <xdr:col>5</xdr:col>
      <xdr:colOff>358775</xdr:colOff>
      <xdr:row>76</xdr:row>
      <xdr:rowOff>117749</xdr:rowOff>
    </xdr:to>
    <xdr:cxnSp macro="">
      <xdr:nvCxnSpPr>
        <xdr:cNvPr id="179" name="直線コネクタ 178"/>
        <xdr:cNvCxnSpPr/>
      </xdr:nvCxnSpPr>
      <xdr:spPr>
        <a:xfrm flipV="1">
          <a:off x="2908300" y="12985552"/>
          <a:ext cx="889000" cy="1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117201</xdr:rowOff>
    </xdr:from>
    <xdr:to>
      <xdr:col>4</xdr:col>
      <xdr:colOff>155575</xdr:colOff>
      <xdr:row>76</xdr:row>
      <xdr:rowOff>117749</xdr:rowOff>
    </xdr:to>
    <xdr:cxnSp macro="">
      <xdr:nvCxnSpPr>
        <xdr:cNvPr id="182" name="直線コネクタ 181"/>
        <xdr:cNvCxnSpPr/>
      </xdr:nvCxnSpPr>
      <xdr:spPr>
        <a:xfrm>
          <a:off x="2019300" y="1314740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97565</xdr:rowOff>
    </xdr:from>
    <xdr:to>
      <xdr:col>2</xdr:col>
      <xdr:colOff>638175</xdr:colOff>
      <xdr:row>76</xdr:row>
      <xdr:rowOff>117201</xdr:rowOff>
    </xdr:to>
    <xdr:cxnSp macro="">
      <xdr:nvCxnSpPr>
        <xdr:cNvPr id="185" name="直線コネクタ 184"/>
        <xdr:cNvCxnSpPr/>
      </xdr:nvCxnSpPr>
      <xdr:spPr>
        <a:xfrm>
          <a:off x="1130300" y="13127765"/>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86664</xdr:rowOff>
    </xdr:from>
    <xdr:to>
      <xdr:col>6</xdr:col>
      <xdr:colOff>561975</xdr:colOff>
      <xdr:row>76</xdr:row>
      <xdr:rowOff>16814</xdr:rowOff>
    </xdr:to>
    <xdr:sp macro="" textlink="">
      <xdr:nvSpPr>
        <xdr:cNvPr id="195" name="円/楕円 194"/>
        <xdr:cNvSpPr/>
      </xdr:nvSpPr>
      <xdr:spPr>
        <a:xfrm>
          <a:off x="4584700" y="12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109541</xdr:rowOff>
    </xdr:from>
    <xdr:ext cx="599010" cy="259045"/>
    <xdr:sp macro="" textlink="">
      <xdr:nvSpPr>
        <xdr:cNvPr id="196" name="民生費該当値テキスト"/>
        <xdr:cNvSpPr txBox="1"/>
      </xdr:nvSpPr>
      <xdr:spPr>
        <a:xfrm>
          <a:off x="4686300" y="1279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76002</xdr:rowOff>
    </xdr:from>
    <xdr:to>
      <xdr:col>5</xdr:col>
      <xdr:colOff>409575</xdr:colOff>
      <xdr:row>76</xdr:row>
      <xdr:rowOff>6152</xdr:rowOff>
    </xdr:to>
    <xdr:sp macro="" textlink="">
      <xdr:nvSpPr>
        <xdr:cNvPr id="197" name="円/楕円 196"/>
        <xdr:cNvSpPr/>
      </xdr:nvSpPr>
      <xdr:spPr>
        <a:xfrm>
          <a:off x="3746500" y="129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22679</xdr:rowOff>
    </xdr:from>
    <xdr:ext cx="599010" cy="259045"/>
    <xdr:sp macro="" textlink="">
      <xdr:nvSpPr>
        <xdr:cNvPr id="198" name="テキスト ボックス 197"/>
        <xdr:cNvSpPr txBox="1"/>
      </xdr:nvSpPr>
      <xdr:spPr>
        <a:xfrm>
          <a:off x="3497794" y="127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66949</xdr:rowOff>
    </xdr:from>
    <xdr:to>
      <xdr:col>4</xdr:col>
      <xdr:colOff>206375</xdr:colOff>
      <xdr:row>76</xdr:row>
      <xdr:rowOff>168549</xdr:rowOff>
    </xdr:to>
    <xdr:sp macro="" textlink="">
      <xdr:nvSpPr>
        <xdr:cNvPr id="199" name="円/楕円 198"/>
        <xdr:cNvSpPr/>
      </xdr:nvSpPr>
      <xdr:spPr>
        <a:xfrm>
          <a:off x="2857500" y="130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13627</xdr:rowOff>
    </xdr:from>
    <xdr:ext cx="599010" cy="259045"/>
    <xdr:sp macro="" textlink="">
      <xdr:nvSpPr>
        <xdr:cNvPr id="200" name="テキスト ボックス 199"/>
        <xdr:cNvSpPr txBox="1"/>
      </xdr:nvSpPr>
      <xdr:spPr>
        <a:xfrm>
          <a:off x="2608794" y="1287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66401</xdr:rowOff>
    </xdr:from>
    <xdr:to>
      <xdr:col>3</xdr:col>
      <xdr:colOff>3175</xdr:colOff>
      <xdr:row>76</xdr:row>
      <xdr:rowOff>168001</xdr:rowOff>
    </xdr:to>
    <xdr:sp macro="" textlink="">
      <xdr:nvSpPr>
        <xdr:cNvPr id="201" name="円/楕円 200"/>
        <xdr:cNvSpPr/>
      </xdr:nvSpPr>
      <xdr:spPr>
        <a:xfrm>
          <a:off x="1968500" y="130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13078</xdr:rowOff>
    </xdr:from>
    <xdr:ext cx="599010" cy="259045"/>
    <xdr:sp macro="" textlink="">
      <xdr:nvSpPr>
        <xdr:cNvPr id="202" name="テキスト ボックス 201"/>
        <xdr:cNvSpPr txBox="1"/>
      </xdr:nvSpPr>
      <xdr:spPr>
        <a:xfrm>
          <a:off x="1719794" y="1287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46765</xdr:rowOff>
    </xdr:from>
    <xdr:to>
      <xdr:col>1</xdr:col>
      <xdr:colOff>485775</xdr:colOff>
      <xdr:row>76</xdr:row>
      <xdr:rowOff>148365</xdr:rowOff>
    </xdr:to>
    <xdr:sp macro="" textlink="">
      <xdr:nvSpPr>
        <xdr:cNvPr id="203" name="円/楕円 202"/>
        <xdr:cNvSpPr/>
      </xdr:nvSpPr>
      <xdr:spPr>
        <a:xfrm>
          <a:off x="1079500" y="130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164892</xdr:rowOff>
    </xdr:from>
    <xdr:ext cx="599010" cy="259045"/>
    <xdr:sp macro="" textlink="">
      <xdr:nvSpPr>
        <xdr:cNvPr id="204" name="テキスト ボックス 203"/>
        <xdr:cNvSpPr txBox="1"/>
      </xdr:nvSpPr>
      <xdr:spPr>
        <a:xfrm>
          <a:off x="830794" y="1285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34461</xdr:rowOff>
    </xdr:from>
    <xdr:to>
      <xdr:col>6</xdr:col>
      <xdr:colOff>511175</xdr:colOff>
      <xdr:row>96</xdr:row>
      <xdr:rowOff>70727</xdr:rowOff>
    </xdr:to>
    <xdr:cxnSp macro="">
      <xdr:nvCxnSpPr>
        <xdr:cNvPr id="231" name="直線コネクタ 230"/>
        <xdr:cNvCxnSpPr/>
      </xdr:nvCxnSpPr>
      <xdr:spPr>
        <a:xfrm flipV="1">
          <a:off x="3797300" y="16493661"/>
          <a:ext cx="8382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63810</xdr:rowOff>
    </xdr:from>
    <xdr:to>
      <xdr:col>5</xdr:col>
      <xdr:colOff>358775</xdr:colOff>
      <xdr:row>96</xdr:row>
      <xdr:rowOff>70727</xdr:rowOff>
    </xdr:to>
    <xdr:cxnSp macro="">
      <xdr:nvCxnSpPr>
        <xdr:cNvPr id="234" name="直線コネクタ 233"/>
        <xdr:cNvCxnSpPr/>
      </xdr:nvCxnSpPr>
      <xdr:spPr>
        <a:xfrm>
          <a:off x="2908300" y="16523010"/>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22053</xdr:rowOff>
    </xdr:from>
    <xdr:to>
      <xdr:col>4</xdr:col>
      <xdr:colOff>155575</xdr:colOff>
      <xdr:row>96</xdr:row>
      <xdr:rowOff>63810</xdr:rowOff>
    </xdr:to>
    <xdr:cxnSp macro="">
      <xdr:nvCxnSpPr>
        <xdr:cNvPr id="237" name="直線コネクタ 236"/>
        <xdr:cNvCxnSpPr/>
      </xdr:nvCxnSpPr>
      <xdr:spPr>
        <a:xfrm>
          <a:off x="2019300" y="16481253"/>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166058</xdr:rowOff>
    </xdr:from>
    <xdr:to>
      <xdr:col>2</xdr:col>
      <xdr:colOff>638175</xdr:colOff>
      <xdr:row>96</xdr:row>
      <xdr:rowOff>22053</xdr:rowOff>
    </xdr:to>
    <xdr:cxnSp macro="">
      <xdr:nvCxnSpPr>
        <xdr:cNvPr id="240" name="直線コネクタ 239"/>
        <xdr:cNvCxnSpPr/>
      </xdr:nvCxnSpPr>
      <xdr:spPr>
        <a:xfrm>
          <a:off x="1130300" y="1645380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155111</xdr:rowOff>
    </xdr:from>
    <xdr:to>
      <xdr:col>6</xdr:col>
      <xdr:colOff>561975</xdr:colOff>
      <xdr:row>96</xdr:row>
      <xdr:rowOff>85261</xdr:rowOff>
    </xdr:to>
    <xdr:sp macro="" textlink="">
      <xdr:nvSpPr>
        <xdr:cNvPr id="250" name="円/楕円 249"/>
        <xdr:cNvSpPr/>
      </xdr:nvSpPr>
      <xdr:spPr>
        <a:xfrm>
          <a:off x="4584700" y="164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6538</xdr:rowOff>
    </xdr:from>
    <xdr:ext cx="534377" cy="259045"/>
    <xdr:sp macro="" textlink="">
      <xdr:nvSpPr>
        <xdr:cNvPr id="251" name="衛生費該当値テキスト"/>
        <xdr:cNvSpPr txBox="1"/>
      </xdr:nvSpPr>
      <xdr:spPr>
        <a:xfrm>
          <a:off x="4686300" y="162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19927</xdr:rowOff>
    </xdr:from>
    <xdr:to>
      <xdr:col>5</xdr:col>
      <xdr:colOff>409575</xdr:colOff>
      <xdr:row>96</xdr:row>
      <xdr:rowOff>121527</xdr:rowOff>
    </xdr:to>
    <xdr:sp macro="" textlink="">
      <xdr:nvSpPr>
        <xdr:cNvPr id="252" name="円/楕円 251"/>
        <xdr:cNvSpPr/>
      </xdr:nvSpPr>
      <xdr:spPr>
        <a:xfrm>
          <a:off x="3746500" y="1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138054</xdr:rowOff>
    </xdr:from>
    <xdr:ext cx="534377" cy="259045"/>
    <xdr:sp macro="" textlink="">
      <xdr:nvSpPr>
        <xdr:cNvPr id="253" name="テキスト ボックス 252"/>
        <xdr:cNvSpPr txBox="1"/>
      </xdr:nvSpPr>
      <xdr:spPr>
        <a:xfrm>
          <a:off x="3530111" y="162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13010</xdr:rowOff>
    </xdr:from>
    <xdr:to>
      <xdr:col>4</xdr:col>
      <xdr:colOff>206375</xdr:colOff>
      <xdr:row>96</xdr:row>
      <xdr:rowOff>114610</xdr:rowOff>
    </xdr:to>
    <xdr:sp macro="" textlink="">
      <xdr:nvSpPr>
        <xdr:cNvPr id="254" name="円/楕円 253"/>
        <xdr:cNvSpPr/>
      </xdr:nvSpPr>
      <xdr:spPr>
        <a:xfrm>
          <a:off x="2857500" y="164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131137</xdr:rowOff>
    </xdr:from>
    <xdr:ext cx="534377" cy="259045"/>
    <xdr:sp macro="" textlink="">
      <xdr:nvSpPr>
        <xdr:cNvPr id="255" name="テキスト ボックス 254"/>
        <xdr:cNvSpPr txBox="1"/>
      </xdr:nvSpPr>
      <xdr:spPr>
        <a:xfrm>
          <a:off x="2641111" y="162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142703</xdr:rowOff>
    </xdr:from>
    <xdr:to>
      <xdr:col>3</xdr:col>
      <xdr:colOff>3175</xdr:colOff>
      <xdr:row>96</xdr:row>
      <xdr:rowOff>72853</xdr:rowOff>
    </xdr:to>
    <xdr:sp macro="" textlink="">
      <xdr:nvSpPr>
        <xdr:cNvPr id="256" name="円/楕円 255"/>
        <xdr:cNvSpPr/>
      </xdr:nvSpPr>
      <xdr:spPr>
        <a:xfrm>
          <a:off x="1968500" y="16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89380</xdr:rowOff>
    </xdr:from>
    <xdr:ext cx="599010" cy="259045"/>
    <xdr:sp macro="" textlink="">
      <xdr:nvSpPr>
        <xdr:cNvPr id="257" name="テキスト ボックス 256"/>
        <xdr:cNvSpPr txBox="1"/>
      </xdr:nvSpPr>
      <xdr:spPr>
        <a:xfrm>
          <a:off x="1719794" y="162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115258</xdr:rowOff>
    </xdr:from>
    <xdr:to>
      <xdr:col>1</xdr:col>
      <xdr:colOff>485775</xdr:colOff>
      <xdr:row>96</xdr:row>
      <xdr:rowOff>45408</xdr:rowOff>
    </xdr:to>
    <xdr:sp macro="" textlink="">
      <xdr:nvSpPr>
        <xdr:cNvPr id="258" name="円/楕円 257"/>
        <xdr:cNvSpPr/>
      </xdr:nvSpPr>
      <xdr:spPr>
        <a:xfrm>
          <a:off x="1079500" y="164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61935</xdr:rowOff>
    </xdr:from>
    <xdr:ext cx="599010" cy="259045"/>
    <xdr:sp macro="" textlink="">
      <xdr:nvSpPr>
        <xdr:cNvPr id="259" name="テキスト ボックス 258"/>
        <xdr:cNvSpPr txBox="1"/>
      </xdr:nvSpPr>
      <xdr:spPr>
        <a:xfrm>
          <a:off x="830794" y="1617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20096</xdr:rowOff>
    </xdr:from>
    <xdr:to>
      <xdr:col>15</xdr:col>
      <xdr:colOff>180975</xdr:colOff>
      <xdr:row>37</xdr:row>
      <xdr:rowOff>57267</xdr:rowOff>
    </xdr:to>
    <xdr:cxnSp macro="">
      <xdr:nvCxnSpPr>
        <xdr:cNvPr id="286" name="直線コネクタ 285"/>
        <xdr:cNvCxnSpPr/>
      </xdr:nvCxnSpPr>
      <xdr:spPr>
        <a:xfrm>
          <a:off x="9639300" y="6363746"/>
          <a:ext cx="8382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51003</xdr:rowOff>
    </xdr:from>
    <xdr:to>
      <xdr:col>14</xdr:col>
      <xdr:colOff>28575</xdr:colOff>
      <xdr:row>37</xdr:row>
      <xdr:rowOff>20096</xdr:rowOff>
    </xdr:to>
    <xdr:cxnSp macro="">
      <xdr:nvCxnSpPr>
        <xdr:cNvPr id="289" name="直線コネクタ 288"/>
        <xdr:cNvCxnSpPr/>
      </xdr:nvCxnSpPr>
      <xdr:spPr>
        <a:xfrm>
          <a:off x="8750300" y="6223203"/>
          <a:ext cx="8890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51003</xdr:rowOff>
    </xdr:from>
    <xdr:to>
      <xdr:col>12</xdr:col>
      <xdr:colOff>511175</xdr:colOff>
      <xdr:row>36</xdr:row>
      <xdr:rowOff>148935</xdr:rowOff>
    </xdr:to>
    <xdr:cxnSp macro="">
      <xdr:nvCxnSpPr>
        <xdr:cNvPr id="292" name="直線コネクタ 291"/>
        <xdr:cNvCxnSpPr/>
      </xdr:nvCxnSpPr>
      <xdr:spPr>
        <a:xfrm flipV="1">
          <a:off x="7861300" y="6223203"/>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44604</xdr:rowOff>
    </xdr:from>
    <xdr:ext cx="469744" cy="259045"/>
    <xdr:sp macro="" textlink="">
      <xdr:nvSpPr>
        <xdr:cNvPr id="294" name="テキスト ボックス 293"/>
        <xdr:cNvSpPr txBox="1"/>
      </xdr:nvSpPr>
      <xdr:spPr>
        <a:xfrm>
          <a:off x="8515427" y="6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135174</xdr:rowOff>
    </xdr:from>
    <xdr:to>
      <xdr:col>11</xdr:col>
      <xdr:colOff>307975</xdr:colOff>
      <xdr:row>36</xdr:row>
      <xdr:rowOff>148935</xdr:rowOff>
    </xdr:to>
    <xdr:cxnSp macro="">
      <xdr:nvCxnSpPr>
        <xdr:cNvPr id="295" name="直線コネクタ 294"/>
        <xdr:cNvCxnSpPr/>
      </xdr:nvCxnSpPr>
      <xdr:spPr>
        <a:xfrm>
          <a:off x="6972300" y="5964474"/>
          <a:ext cx="889000" cy="3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6467</xdr:rowOff>
    </xdr:from>
    <xdr:to>
      <xdr:col>15</xdr:col>
      <xdr:colOff>231775</xdr:colOff>
      <xdr:row>37</xdr:row>
      <xdr:rowOff>108067</xdr:rowOff>
    </xdr:to>
    <xdr:sp macro="" textlink="">
      <xdr:nvSpPr>
        <xdr:cNvPr id="305" name="円/楕円 304"/>
        <xdr:cNvSpPr/>
      </xdr:nvSpPr>
      <xdr:spPr>
        <a:xfrm>
          <a:off x="10426700" y="63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29344</xdr:rowOff>
    </xdr:from>
    <xdr:ext cx="469744" cy="259045"/>
    <xdr:sp macro="" textlink="">
      <xdr:nvSpPr>
        <xdr:cNvPr id="306" name="労働費該当値テキスト"/>
        <xdr:cNvSpPr txBox="1"/>
      </xdr:nvSpPr>
      <xdr:spPr>
        <a:xfrm>
          <a:off x="10528300" y="620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140746</xdr:rowOff>
    </xdr:from>
    <xdr:to>
      <xdr:col>14</xdr:col>
      <xdr:colOff>79375</xdr:colOff>
      <xdr:row>37</xdr:row>
      <xdr:rowOff>70896</xdr:rowOff>
    </xdr:to>
    <xdr:sp macro="" textlink="">
      <xdr:nvSpPr>
        <xdr:cNvPr id="307" name="円/楕円 306"/>
        <xdr:cNvSpPr/>
      </xdr:nvSpPr>
      <xdr:spPr>
        <a:xfrm>
          <a:off x="9588500" y="63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87423</xdr:rowOff>
    </xdr:from>
    <xdr:ext cx="469744" cy="259045"/>
    <xdr:sp macro="" textlink="">
      <xdr:nvSpPr>
        <xdr:cNvPr id="308" name="テキスト ボックス 307"/>
        <xdr:cNvSpPr txBox="1"/>
      </xdr:nvSpPr>
      <xdr:spPr>
        <a:xfrm>
          <a:off x="9404427" y="608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203</xdr:rowOff>
    </xdr:from>
    <xdr:to>
      <xdr:col>12</xdr:col>
      <xdr:colOff>561975</xdr:colOff>
      <xdr:row>36</xdr:row>
      <xdr:rowOff>101803</xdr:rowOff>
    </xdr:to>
    <xdr:sp macro="" textlink="">
      <xdr:nvSpPr>
        <xdr:cNvPr id="309" name="円/楕円 308"/>
        <xdr:cNvSpPr/>
      </xdr:nvSpPr>
      <xdr:spPr>
        <a:xfrm>
          <a:off x="8699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118330</xdr:rowOff>
    </xdr:from>
    <xdr:ext cx="469744" cy="259045"/>
    <xdr:sp macro="" textlink="">
      <xdr:nvSpPr>
        <xdr:cNvPr id="310" name="テキスト ボックス 309"/>
        <xdr:cNvSpPr txBox="1"/>
      </xdr:nvSpPr>
      <xdr:spPr>
        <a:xfrm>
          <a:off x="8515427" y="59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98135</xdr:rowOff>
    </xdr:from>
    <xdr:to>
      <xdr:col>11</xdr:col>
      <xdr:colOff>358775</xdr:colOff>
      <xdr:row>37</xdr:row>
      <xdr:rowOff>28285</xdr:rowOff>
    </xdr:to>
    <xdr:sp macro="" textlink="">
      <xdr:nvSpPr>
        <xdr:cNvPr id="311" name="円/楕円 310"/>
        <xdr:cNvSpPr/>
      </xdr:nvSpPr>
      <xdr:spPr>
        <a:xfrm>
          <a:off x="7810500" y="62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44812</xdr:rowOff>
    </xdr:from>
    <xdr:ext cx="469744" cy="259045"/>
    <xdr:sp macro="" textlink="">
      <xdr:nvSpPr>
        <xdr:cNvPr id="312" name="テキスト ボックス 311"/>
        <xdr:cNvSpPr txBox="1"/>
      </xdr:nvSpPr>
      <xdr:spPr>
        <a:xfrm>
          <a:off x="7626427" y="604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84374</xdr:rowOff>
    </xdr:from>
    <xdr:to>
      <xdr:col>10</xdr:col>
      <xdr:colOff>155575</xdr:colOff>
      <xdr:row>35</xdr:row>
      <xdr:rowOff>14524</xdr:rowOff>
    </xdr:to>
    <xdr:sp macro="" textlink="">
      <xdr:nvSpPr>
        <xdr:cNvPr id="313" name="円/楕円 312"/>
        <xdr:cNvSpPr/>
      </xdr:nvSpPr>
      <xdr:spPr>
        <a:xfrm>
          <a:off x="6921500" y="59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31051</xdr:rowOff>
    </xdr:from>
    <xdr:ext cx="534377" cy="259045"/>
    <xdr:sp macro="" textlink="">
      <xdr:nvSpPr>
        <xdr:cNvPr id="314" name="テキスト ボックス 313"/>
        <xdr:cNvSpPr txBox="1"/>
      </xdr:nvSpPr>
      <xdr:spPr>
        <a:xfrm>
          <a:off x="6705111" y="56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36357</xdr:rowOff>
    </xdr:from>
    <xdr:to>
      <xdr:col>15</xdr:col>
      <xdr:colOff>180975</xdr:colOff>
      <xdr:row>56</xdr:row>
      <xdr:rowOff>105970</xdr:rowOff>
    </xdr:to>
    <xdr:cxnSp macro="">
      <xdr:nvCxnSpPr>
        <xdr:cNvPr id="343" name="直線コネクタ 342"/>
        <xdr:cNvCxnSpPr/>
      </xdr:nvCxnSpPr>
      <xdr:spPr>
        <a:xfrm>
          <a:off x="9639300" y="9637557"/>
          <a:ext cx="8382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75947</xdr:rowOff>
    </xdr:from>
    <xdr:to>
      <xdr:col>14</xdr:col>
      <xdr:colOff>28575</xdr:colOff>
      <xdr:row>56</xdr:row>
      <xdr:rowOff>36357</xdr:rowOff>
    </xdr:to>
    <xdr:cxnSp macro="">
      <xdr:nvCxnSpPr>
        <xdr:cNvPr id="346" name="直線コネクタ 345"/>
        <xdr:cNvCxnSpPr/>
      </xdr:nvCxnSpPr>
      <xdr:spPr>
        <a:xfrm>
          <a:off x="8750300" y="9505697"/>
          <a:ext cx="889000" cy="13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62533</xdr:rowOff>
    </xdr:from>
    <xdr:to>
      <xdr:col>12</xdr:col>
      <xdr:colOff>511175</xdr:colOff>
      <xdr:row>55</xdr:row>
      <xdr:rowOff>75947</xdr:rowOff>
    </xdr:to>
    <xdr:cxnSp macro="">
      <xdr:nvCxnSpPr>
        <xdr:cNvPr id="349" name="直線コネクタ 348"/>
        <xdr:cNvCxnSpPr/>
      </xdr:nvCxnSpPr>
      <xdr:spPr>
        <a:xfrm>
          <a:off x="7861300" y="9492283"/>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62533</xdr:rowOff>
    </xdr:from>
    <xdr:to>
      <xdr:col>11</xdr:col>
      <xdr:colOff>307975</xdr:colOff>
      <xdr:row>56</xdr:row>
      <xdr:rowOff>155531</xdr:rowOff>
    </xdr:to>
    <xdr:cxnSp macro="">
      <xdr:nvCxnSpPr>
        <xdr:cNvPr id="352" name="直線コネクタ 351"/>
        <xdr:cNvCxnSpPr/>
      </xdr:nvCxnSpPr>
      <xdr:spPr>
        <a:xfrm flipV="1">
          <a:off x="6972300" y="9492283"/>
          <a:ext cx="889000" cy="26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55170</xdr:rowOff>
    </xdr:from>
    <xdr:to>
      <xdr:col>15</xdr:col>
      <xdr:colOff>231775</xdr:colOff>
      <xdr:row>56</xdr:row>
      <xdr:rowOff>156770</xdr:rowOff>
    </xdr:to>
    <xdr:sp macro="" textlink="">
      <xdr:nvSpPr>
        <xdr:cNvPr id="362" name="円/楕円 361"/>
        <xdr:cNvSpPr/>
      </xdr:nvSpPr>
      <xdr:spPr>
        <a:xfrm>
          <a:off x="10426700" y="96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78047</xdr:rowOff>
    </xdr:from>
    <xdr:ext cx="599010" cy="259045"/>
    <xdr:sp macro="" textlink="">
      <xdr:nvSpPr>
        <xdr:cNvPr id="363" name="農林水産業費該当値テキスト"/>
        <xdr:cNvSpPr txBox="1"/>
      </xdr:nvSpPr>
      <xdr:spPr>
        <a:xfrm>
          <a:off x="10528300" y="95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157007</xdr:rowOff>
    </xdr:from>
    <xdr:to>
      <xdr:col>14</xdr:col>
      <xdr:colOff>79375</xdr:colOff>
      <xdr:row>56</xdr:row>
      <xdr:rowOff>87157</xdr:rowOff>
    </xdr:to>
    <xdr:sp macro="" textlink="">
      <xdr:nvSpPr>
        <xdr:cNvPr id="364" name="円/楕円 363"/>
        <xdr:cNvSpPr/>
      </xdr:nvSpPr>
      <xdr:spPr>
        <a:xfrm>
          <a:off x="9588500" y="95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103684</xdr:rowOff>
    </xdr:from>
    <xdr:ext cx="599010" cy="259045"/>
    <xdr:sp macro="" textlink="">
      <xdr:nvSpPr>
        <xdr:cNvPr id="365" name="テキスト ボックス 364"/>
        <xdr:cNvSpPr txBox="1"/>
      </xdr:nvSpPr>
      <xdr:spPr>
        <a:xfrm>
          <a:off x="9339794" y="936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25147</xdr:rowOff>
    </xdr:from>
    <xdr:to>
      <xdr:col>12</xdr:col>
      <xdr:colOff>561975</xdr:colOff>
      <xdr:row>55</xdr:row>
      <xdr:rowOff>126747</xdr:rowOff>
    </xdr:to>
    <xdr:sp macro="" textlink="">
      <xdr:nvSpPr>
        <xdr:cNvPr id="366" name="円/楕円 365"/>
        <xdr:cNvSpPr/>
      </xdr:nvSpPr>
      <xdr:spPr>
        <a:xfrm>
          <a:off x="8699500" y="94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143274</xdr:rowOff>
    </xdr:from>
    <xdr:ext cx="599010" cy="259045"/>
    <xdr:sp macro="" textlink="">
      <xdr:nvSpPr>
        <xdr:cNvPr id="367" name="テキスト ボックス 366"/>
        <xdr:cNvSpPr txBox="1"/>
      </xdr:nvSpPr>
      <xdr:spPr>
        <a:xfrm>
          <a:off x="8450794" y="923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11733</xdr:rowOff>
    </xdr:from>
    <xdr:to>
      <xdr:col>11</xdr:col>
      <xdr:colOff>358775</xdr:colOff>
      <xdr:row>55</xdr:row>
      <xdr:rowOff>113333</xdr:rowOff>
    </xdr:to>
    <xdr:sp macro="" textlink="">
      <xdr:nvSpPr>
        <xdr:cNvPr id="368" name="円/楕円 367"/>
        <xdr:cNvSpPr/>
      </xdr:nvSpPr>
      <xdr:spPr>
        <a:xfrm>
          <a:off x="7810500" y="94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129860</xdr:rowOff>
    </xdr:from>
    <xdr:ext cx="599010" cy="259045"/>
    <xdr:sp macro="" textlink="">
      <xdr:nvSpPr>
        <xdr:cNvPr id="369" name="テキスト ボックス 368"/>
        <xdr:cNvSpPr txBox="1"/>
      </xdr:nvSpPr>
      <xdr:spPr>
        <a:xfrm>
          <a:off x="7561794" y="92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104731</xdr:rowOff>
    </xdr:from>
    <xdr:to>
      <xdr:col>10</xdr:col>
      <xdr:colOff>155575</xdr:colOff>
      <xdr:row>57</xdr:row>
      <xdr:rowOff>34881</xdr:rowOff>
    </xdr:to>
    <xdr:sp macro="" textlink="">
      <xdr:nvSpPr>
        <xdr:cNvPr id="370" name="円/楕円 369"/>
        <xdr:cNvSpPr/>
      </xdr:nvSpPr>
      <xdr:spPr>
        <a:xfrm>
          <a:off x="6921500" y="97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51408</xdr:rowOff>
    </xdr:from>
    <xdr:ext cx="599010" cy="259045"/>
    <xdr:sp macro="" textlink="">
      <xdr:nvSpPr>
        <xdr:cNvPr id="371" name="テキスト ボックス 370"/>
        <xdr:cNvSpPr txBox="1"/>
      </xdr:nvSpPr>
      <xdr:spPr>
        <a:xfrm>
          <a:off x="6672794" y="948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83236</xdr:rowOff>
    </xdr:from>
    <xdr:to>
      <xdr:col>15</xdr:col>
      <xdr:colOff>180975</xdr:colOff>
      <xdr:row>76</xdr:row>
      <xdr:rowOff>155257</xdr:rowOff>
    </xdr:to>
    <xdr:cxnSp macro="">
      <xdr:nvCxnSpPr>
        <xdr:cNvPr id="400" name="直線コネクタ 399"/>
        <xdr:cNvCxnSpPr/>
      </xdr:nvCxnSpPr>
      <xdr:spPr>
        <a:xfrm flipV="1">
          <a:off x="9639300" y="12941986"/>
          <a:ext cx="838200" cy="2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155257</xdr:rowOff>
    </xdr:from>
    <xdr:to>
      <xdr:col>14</xdr:col>
      <xdr:colOff>28575</xdr:colOff>
      <xdr:row>77</xdr:row>
      <xdr:rowOff>37337</xdr:rowOff>
    </xdr:to>
    <xdr:cxnSp macro="">
      <xdr:nvCxnSpPr>
        <xdr:cNvPr id="403" name="直線コネクタ 402"/>
        <xdr:cNvCxnSpPr/>
      </xdr:nvCxnSpPr>
      <xdr:spPr>
        <a:xfrm flipV="1">
          <a:off x="8750300" y="13185457"/>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37337</xdr:rowOff>
    </xdr:from>
    <xdr:to>
      <xdr:col>12</xdr:col>
      <xdr:colOff>511175</xdr:colOff>
      <xdr:row>77</xdr:row>
      <xdr:rowOff>79997</xdr:rowOff>
    </xdr:to>
    <xdr:cxnSp macro="">
      <xdr:nvCxnSpPr>
        <xdr:cNvPr id="406" name="直線コネクタ 405"/>
        <xdr:cNvCxnSpPr/>
      </xdr:nvCxnSpPr>
      <xdr:spPr>
        <a:xfrm flipV="1">
          <a:off x="7861300" y="13238987"/>
          <a:ext cx="8890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79997</xdr:rowOff>
    </xdr:from>
    <xdr:to>
      <xdr:col>11</xdr:col>
      <xdr:colOff>307975</xdr:colOff>
      <xdr:row>77</xdr:row>
      <xdr:rowOff>113995</xdr:rowOff>
    </xdr:to>
    <xdr:cxnSp macro="">
      <xdr:nvCxnSpPr>
        <xdr:cNvPr id="409" name="直線コネクタ 408"/>
        <xdr:cNvCxnSpPr/>
      </xdr:nvCxnSpPr>
      <xdr:spPr>
        <a:xfrm flipV="1">
          <a:off x="6972300" y="1328164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32436</xdr:rowOff>
    </xdr:from>
    <xdr:to>
      <xdr:col>15</xdr:col>
      <xdr:colOff>231775</xdr:colOff>
      <xdr:row>75</xdr:row>
      <xdr:rowOff>134036</xdr:rowOff>
    </xdr:to>
    <xdr:sp macro="" textlink="">
      <xdr:nvSpPr>
        <xdr:cNvPr id="419" name="円/楕円 418"/>
        <xdr:cNvSpPr/>
      </xdr:nvSpPr>
      <xdr:spPr>
        <a:xfrm>
          <a:off x="104267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55313</xdr:rowOff>
    </xdr:from>
    <xdr:ext cx="534377" cy="259045"/>
    <xdr:sp macro="" textlink="">
      <xdr:nvSpPr>
        <xdr:cNvPr id="420" name="商工費該当値テキスト"/>
        <xdr:cNvSpPr txBox="1"/>
      </xdr:nvSpPr>
      <xdr:spPr>
        <a:xfrm>
          <a:off x="10528300" y="127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50,946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104457</xdr:rowOff>
    </xdr:from>
    <xdr:to>
      <xdr:col>14</xdr:col>
      <xdr:colOff>79375</xdr:colOff>
      <xdr:row>77</xdr:row>
      <xdr:rowOff>34607</xdr:rowOff>
    </xdr:to>
    <xdr:sp macro="" textlink="">
      <xdr:nvSpPr>
        <xdr:cNvPr id="421" name="円/楕円 420"/>
        <xdr:cNvSpPr/>
      </xdr:nvSpPr>
      <xdr:spPr>
        <a:xfrm>
          <a:off x="9588500" y="131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51134</xdr:rowOff>
    </xdr:from>
    <xdr:ext cx="534377" cy="259045"/>
    <xdr:sp macro="" textlink="">
      <xdr:nvSpPr>
        <xdr:cNvPr id="422" name="テキスト ボックス 421"/>
        <xdr:cNvSpPr txBox="1"/>
      </xdr:nvSpPr>
      <xdr:spPr>
        <a:xfrm>
          <a:off x="9372111" y="129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157987</xdr:rowOff>
    </xdr:from>
    <xdr:to>
      <xdr:col>12</xdr:col>
      <xdr:colOff>561975</xdr:colOff>
      <xdr:row>77</xdr:row>
      <xdr:rowOff>88137</xdr:rowOff>
    </xdr:to>
    <xdr:sp macro="" textlink="">
      <xdr:nvSpPr>
        <xdr:cNvPr id="423" name="円/楕円 422"/>
        <xdr:cNvSpPr/>
      </xdr:nvSpPr>
      <xdr:spPr>
        <a:xfrm>
          <a:off x="8699500" y="131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104665</xdr:rowOff>
    </xdr:from>
    <xdr:ext cx="534377" cy="259045"/>
    <xdr:sp macro="" textlink="">
      <xdr:nvSpPr>
        <xdr:cNvPr id="424" name="テキスト ボックス 423"/>
        <xdr:cNvSpPr txBox="1"/>
      </xdr:nvSpPr>
      <xdr:spPr>
        <a:xfrm>
          <a:off x="8483111" y="129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29197</xdr:rowOff>
    </xdr:from>
    <xdr:to>
      <xdr:col>11</xdr:col>
      <xdr:colOff>358775</xdr:colOff>
      <xdr:row>77</xdr:row>
      <xdr:rowOff>130797</xdr:rowOff>
    </xdr:to>
    <xdr:sp macro="" textlink="">
      <xdr:nvSpPr>
        <xdr:cNvPr id="425" name="円/楕円 424"/>
        <xdr:cNvSpPr/>
      </xdr:nvSpPr>
      <xdr:spPr>
        <a:xfrm>
          <a:off x="78105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147324</xdr:rowOff>
    </xdr:from>
    <xdr:ext cx="534377" cy="259045"/>
    <xdr:sp macro="" textlink="">
      <xdr:nvSpPr>
        <xdr:cNvPr id="426" name="テキスト ボックス 425"/>
        <xdr:cNvSpPr txBox="1"/>
      </xdr:nvSpPr>
      <xdr:spPr>
        <a:xfrm>
          <a:off x="7594111" y="130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63195</xdr:rowOff>
    </xdr:from>
    <xdr:to>
      <xdr:col>10</xdr:col>
      <xdr:colOff>155575</xdr:colOff>
      <xdr:row>77</xdr:row>
      <xdr:rowOff>164795</xdr:rowOff>
    </xdr:to>
    <xdr:sp macro="" textlink="">
      <xdr:nvSpPr>
        <xdr:cNvPr id="427" name="円/楕円 426"/>
        <xdr:cNvSpPr/>
      </xdr:nvSpPr>
      <xdr:spPr>
        <a:xfrm>
          <a:off x="6921500" y="13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9872</xdr:rowOff>
    </xdr:from>
    <xdr:ext cx="534377" cy="259045"/>
    <xdr:sp macro="" textlink="">
      <xdr:nvSpPr>
        <xdr:cNvPr id="428" name="テキスト ボックス 427"/>
        <xdr:cNvSpPr txBox="1"/>
      </xdr:nvSpPr>
      <xdr:spPr>
        <a:xfrm>
          <a:off x="670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78488</xdr:rowOff>
    </xdr:from>
    <xdr:to>
      <xdr:col>15</xdr:col>
      <xdr:colOff>180975</xdr:colOff>
      <xdr:row>93</xdr:row>
      <xdr:rowOff>130091</xdr:rowOff>
    </xdr:to>
    <xdr:cxnSp macro="">
      <xdr:nvCxnSpPr>
        <xdr:cNvPr id="457" name="直線コネクタ 456"/>
        <xdr:cNvCxnSpPr/>
      </xdr:nvCxnSpPr>
      <xdr:spPr>
        <a:xfrm>
          <a:off x="9639300" y="16023338"/>
          <a:ext cx="838200" cy="5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78488</xdr:rowOff>
    </xdr:from>
    <xdr:to>
      <xdr:col>14</xdr:col>
      <xdr:colOff>28575</xdr:colOff>
      <xdr:row>94</xdr:row>
      <xdr:rowOff>95656</xdr:rowOff>
    </xdr:to>
    <xdr:cxnSp macro="">
      <xdr:nvCxnSpPr>
        <xdr:cNvPr id="460" name="直線コネクタ 459"/>
        <xdr:cNvCxnSpPr/>
      </xdr:nvCxnSpPr>
      <xdr:spPr>
        <a:xfrm flipV="1">
          <a:off x="8750300" y="16023338"/>
          <a:ext cx="889000" cy="18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95656</xdr:rowOff>
    </xdr:from>
    <xdr:to>
      <xdr:col>12</xdr:col>
      <xdr:colOff>511175</xdr:colOff>
      <xdr:row>95</xdr:row>
      <xdr:rowOff>14100</xdr:rowOff>
    </xdr:to>
    <xdr:cxnSp macro="">
      <xdr:nvCxnSpPr>
        <xdr:cNvPr id="463" name="直線コネクタ 462"/>
        <xdr:cNvCxnSpPr/>
      </xdr:nvCxnSpPr>
      <xdr:spPr>
        <a:xfrm flipV="1">
          <a:off x="7861300" y="16211956"/>
          <a:ext cx="889000" cy="8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104870</xdr:rowOff>
    </xdr:from>
    <xdr:to>
      <xdr:col>11</xdr:col>
      <xdr:colOff>307975</xdr:colOff>
      <xdr:row>95</xdr:row>
      <xdr:rowOff>14100</xdr:rowOff>
    </xdr:to>
    <xdr:cxnSp macro="">
      <xdr:nvCxnSpPr>
        <xdr:cNvPr id="466" name="直線コネクタ 465"/>
        <xdr:cNvCxnSpPr/>
      </xdr:nvCxnSpPr>
      <xdr:spPr>
        <a:xfrm>
          <a:off x="6972300" y="16221170"/>
          <a:ext cx="889000" cy="8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79291</xdr:rowOff>
    </xdr:from>
    <xdr:to>
      <xdr:col>15</xdr:col>
      <xdr:colOff>231775</xdr:colOff>
      <xdr:row>94</xdr:row>
      <xdr:rowOff>9441</xdr:rowOff>
    </xdr:to>
    <xdr:sp macro="" textlink="">
      <xdr:nvSpPr>
        <xdr:cNvPr id="476" name="円/楕円 475"/>
        <xdr:cNvSpPr/>
      </xdr:nvSpPr>
      <xdr:spPr>
        <a:xfrm>
          <a:off x="10426700" y="16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102168</xdr:rowOff>
    </xdr:from>
    <xdr:ext cx="599010" cy="259045"/>
    <xdr:sp macro="" textlink="">
      <xdr:nvSpPr>
        <xdr:cNvPr id="477" name="土木費該当値テキスト"/>
        <xdr:cNvSpPr txBox="1"/>
      </xdr:nvSpPr>
      <xdr:spPr>
        <a:xfrm>
          <a:off x="10528300" y="1587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123,761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27688</xdr:rowOff>
    </xdr:from>
    <xdr:to>
      <xdr:col>14</xdr:col>
      <xdr:colOff>79375</xdr:colOff>
      <xdr:row>93</xdr:row>
      <xdr:rowOff>129288</xdr:rowOff>
    </xdr:to>
    <xdr:sp macro="" textlink="">
      <xdr:nvSpPr>
        <xdr:cNvPr id="478" name="円/楕円 477"/>
        <xdr:cNvSpPr/>
      </xdr:nvSpPr>
      <xdr:spPr>
        <a:xfrm>
          <a:off x="9588500" y="159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145815</xdr:rowOff>
    </xdr:from>
    <xdr:ext cx="599010" cy="259045"/>
    <xdr:sp macro="" textlink="">
      <xdr:nvSpPr>
        <xdr:cNvPr id="479" name="テキスト ボックス 478"/>
        <xdr:cNvSpPr txBox="1"/>
      </xdr:nvSpPr>
      <xdr:spPr>
        <a:xfrm>
          <a:off x="9339794" y="1574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44856</xdr:rowOff>
    </xdr:from>
    <xdr:to>
      <xdr:col>12</xdr:col>
      <xdr:colOff>561975</xdr:colOff>
      <xdr:row>94</xdr:row>
      <xdr:rowOff>146456</xdr:rowOff>
    </xdr:to>
    <xdr:sp macro="" textlink="">
      <xdr:nvSpPr>
        <xdr:cNvPr id="480" name="円/楕円 479"/>
        <xdr:cNvSpPr/>
      </xdr:nvSpPr>
      <xdr:spPr>
        <a:xfrm>
          <a:off x="8699500" y="161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162983</xdr:rowOff>
    </xdr:from>
    <xdr:ext cx="599010" cy="259045"/>
    <xdr:sp macro="" textlink="">
      <xdr:nvSpPr>
        <xdr:cNvPr id="481" name="テキスト ボックス 480"/>
        <xdr:cNvSpPr txBox="1"/>
      </xdr:nvSpPr>
      <xdr:spPr>
        <a:xfrm>
          <a:off x="8450794" y="1593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134750</xdr:rowOff>
    </xdr:from>
    <xdr:to>
      <xdr:col>11</xdr:col>
      <xdr:colOff>358775</xdr:colOff>
      <xdr:row>95</xdr:row>
      <xdr:rowOff>64900</xdr:rowOff>
    </xdr:to>
    <xdr:sp macro="" textlink="">
      <xdr:nvSpPr>
        <xdr:cNvPr id="482" name="円/楕円 481"/>
        <xdr:cNvSpPr/>
      </xdr:nvSpPr>
      <xdr:spPr>
        <a:xfrm>
          <a:off x="7810500" y="162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81427</xdr:rowOff>
    </xdr:from>
    <xdr:ext cx="534377" cy="259045"/>
    <xdr:sp macro="" textlink="">
      <xdr:nvSpPr>
        <xdr:cNvPr id="483" name="テキスト ボックス 482"/>
        <xdr:cNvSpPr txBox="1"/>
      </xdr:nvSpPr>
      <xdr:spPr>
        <a:xfrm>
          <a:off x="7594111" y="16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54070</xdr:rowOff>
    </xdr:from>
    <xdr:to>
      <xdr:col>10</xdr:col>
      <xdr:colOff>155575</xdr:colOff>
      <xdr:row>94</xdr:row>
      <xdr:rowOff>155670</xdr:rowOff>
    </xdr:to>
    <xdr:sp macro="" textlink="">
      <xdr:nvSpPr>
        <xdr:cNvPr id="484" name="円/楕円 483"/>
        <xdr:cNvSpPr/>
      </xdr:nvSpPr>
      <xdr:spPr>
        <a:xfrm>
          <a:off x="6921500" y="161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747</xdr:rowOff>
    </xdr:from>
    <xdr:ext cx="599010" cy="259045"/>
    <xdr:sp macro="" textlink="">
      <xdr:nvSpPr>
        <xdr:cNvPr id="485" name="テキスト ボックス 484"/>
        <xdr:cNvSpPr txBox="1"/>
      </xdr:nvSpPr>
      <xdr:spPr>
        <a:xfrm>
          <a:off x="6672794" y="1594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55042</xdr:rowOff>
    </xdr:from>
    <xdr:to>
      <xdr:col>23</xdr:col>
      <xdr:colOff>517525</xdr:colOff>
      <xdr:row>37</xdr:row>
      <xdr:rowOff>72583</xdr:rowOff>
    </xdr:to>
    <xdr:cxnSp macro="">
      <xdr:nvCxnSpPr>
        <xdr:cNvPr id="514" name="直線コネクタ 513"/>
        <xdr:cNvCxnSpPr/>
      </xdr:nvCxnSpPr>
      <xdr:spPr>
        <a:xfrm>
          <a:off x="15481300" y="6398692"/>
          <a:ext cx="8382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55042</xdr:rowOff>
    </xdr:from>
    <xdr:to>
      <xdr:col>22</xdr:col>
      <xdr:colOff>365125</xdr:colOff>
      <xdr:row>37</xdr:row>
      <xdr:rowOff>134099</xdr:rowOff>
    </xdr:to>
    <xdr:cxnSp macro="">
      <xdr:nvCxnSpPr>
        <xdr:cNvPr id="517" name="直線コネクタ 516"/>
        <xdr:cNvCxnSpPr/>
      </xdr:nvCxnSpPr>
      <xdr:spPr>
        <a:xfrm flipV="1">
          <a:off x="14592300" y="6398692"/>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134099</xdr:rowOff>
    </xdr:from>
    <xdr:to>
      <xdr:col>21</xdr:col>
      <xdr:colOff>161925</xdr:colOff>
      <xdr:row>37</xdr:row>
      <xdr:rowOff>148836</xdr:rowOff>
    </xdr:to>
    <xdr:cxnSp macro="">
      <xdr:nvCxnSpPr>
        <xdr:cNvPr id="520" name="直線コネクタ 519"/>
        <xdr:cNvCxnSpPr/>
      </xdr:nvCxnSpPr>
      <xdr:spPr>
        <a:xfrm flipV="1">
          <a:off x="13703300" y="6477749"/>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146520</xdr:rowOff>
    </xdr:from>
    <xdr:to>
      <xdr:col>19</xdr:col>
      <xdr:colOff>644525</xdr:colOff>
      <xdr:row>37</xdr:row>
      <xdr:rowOff>148836</xdr:rowOff>
    </xdr:to>
    <xdr:cxnSp macro="">
      <xdr:nvCxnSpPr>
        <xdr:cNvPr id="523" name="直線コネクタ 522"/>
        <xdr:cNvCxnSpPr/>
      </xdr:nvCxnSpPr>
      <xdr:spPr>
        <a:xfrm>
          <a:off x="12814300" y="64901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21783</xdr:rowOff>
    </xdr:from>
    <xdr:to>
      <xdr:col>23</xdr:col>
      <xdr:colOff>568325</xdr:colOff>
      <xdr:row>37</xdr:row>
      <xdr:rowOff>123383</xdr:rowOff>
    </xdr:to>
    <xdr:sp macro="" textlink="">
      <xdr:nvSpPr>
        <xdr:cNvPr id="533" name="円/楕円 532"/>
        <xdr:cNvSpPr/>
      </xdr:nvSpPr>
      <xdr:spPr>
        <a:xfrm>
          <a:off x="16268700" y="63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210</xdr:rowOff>
    </xdr:from>
    <xdr:ext cx="534377" cy="259045"/>
    <xdr:sp macro="" textlink="">
      <xdr:nvSpPr>
        <xdr:cNvPr id="534" name="消防費該当値テキスト"/>
        <xdr:cNvSpPr txBox="1"/>
      </xdr:nvSpPr>
      <xdr:spPr>
        <a:xfrm>
          <a:off x="16370300" y="634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4242</xdr:rowOff>
    </xdr:from>
    <xdr:to>
      <xdr:col>22</xdr:col>
      <xdr:colOff>415925</xdr:colOff>
      <xdr:row>37</xdr:row>
      <xdr:rowOff>105842</xdr:rowOff>
    </xdr:to>
    <xdr:sp macro="" textlink="">
      <xdr:nvSpPr>
        <xdr:cNvPr id="535" name="円/楕円 534"/>
        <xdr:cNvSpPr/>
      </xdr:nvSpPr>
      <xdr:spPr>
        <a:xfrm>
          <a:off x="15430500" y="63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96969</xdr:rowOff>
    </xdr:from>
    <xdr:ext cx="534377" cy="259045"/>
    <xdr:sp macro="" textlink="">
      <xdr:nvSpPr>
        <xdr:cNvPr id="536" name="テキスト ボックス 535"/>
        <xdr:cNvSpPr txBox="1"/>
      </xdr:nvSpPr>
      <xdr:spPr>
        <a:xfrm>
          <a:off x="15214111" y="64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83299</xdr:rowOff>
    </xdr:from>
    <xdr:to>
      <xdr:col>21</xdr:col>
      <xdr:colOff>212725</xdr:colOff>
      <xdr:row>38</xdr:row>
      <xdr:rowOff>13449</xdr:rowOff>
    </xdr:to>
    <xdr:sp macro="" textlink="">
      <xdr:nvSpPr>
        <xdr:cNvPr id="537" name="円/楕円 536"/>
        <xdr:cNvSpPr/>
      </xdr:nvSpPr>
      <xdr:spPr>
        <a:xfrm>
          <a:off x="14541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4577</xdr:rowOff>
    </xdr:from>
    <xdr:ext cx="534377" cy="259045"/>
    <xdr:sp macro="" textlink="">
      <xdr:nvSpPr>
        <xdr:cNvPr id="538" name="テキスト ボックス 537"/>
        <xdr:cNvSpPr txBox="1"/>
      </xdr:nvSpPr>
      <xdr:spPr>
        <a:xfrm>
          <a:off x="14325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98036</xdr:rowOff>
    </xdr:from>
    <xdr:to>
      <xdr:col>20</xdr:col>
      <xdr:colOff>9525</xdr:colOff>
      <xdr:row>38</xdr:row>
      <xdr:rowOff>28186</xdr:rowOff>
    </xdr:to>
    <xdr:sp macro="" textlink="">
      <xdr:nvSpPr>
        <xdr:cNvPr id="539" name="円/楕円 538"/>
        <xdr:cNvSpPr/>
      </xdr:nvSpPr>
      <xdr:spPr>
        <a:xfrm>
          <a:off x="13652500" y="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19314</xdr:rowOff>
    </xdr:from>
    <xdr:ext cx="534377" cy="259045"/>
    <xdr:sp macro="" textlink="">
      <xdr:nvSpPr>
        <xdr:cNvPr id="540" name="テキスト ボックス 539"/>
        <xdr:cNvSpPr txBox="1"/>
      </xdr:nvSpPr>
      <xdr:spPr>
        <a:xfrm>
          <a:off x="13436111" y="65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95720</xdr:rowOff>
    </xdr:from>
    <xdr:to>
      <xdr:col>18</xdr:col>
      <xdr:colOff>492125</xdr:colOff>
      <xdr:row>38</xdr:row>
      <xdr:rowOff>25870</xdr:rowOff>
    </xdr:to>
    <xdr:sp macro="" textlink="">
      <xdr:nvSpPr>
        <xdr:cNvPr id="541" name="円/楕円 540"/>
        <xdr:cNvSpPr/>
      </xdr:nvSpPr>
      <xdr:spPr>
        <a:xfrm>
          <a:off x="12763500" y="643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16997</xdr:rowOff>
    </xdr:from>
    <xdr:ext cx="534377" cy="259045"/>
    <xdr:sp macro="" textlink="">
      <xdr:nvSpPr>
        <xdr:cNvPr id="542" name="テキスト ボックス 541"/>
        <xdr:cNvSpPr txBox="1"/>
      </xdr:nvSpPr>
      <xdr:spPr>
        <a:xfrm>
          <a:off x="12547111" y="65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50678</xdr:rowOff>
    </xdr:from>
    <xdr:to>
      <xdr:col>23</xdr:col>
      <xdr:colOff>517525</xdr:colOff>
      <xdr:row>54</xdr:row>
      <xdr:rowOff>152904</xdr:rowOff>
    </xdr:to>
    <xdr:cxnSp macro="">
      <xdr:nvCxnSpPr>
        <xdr:cNvPr id="569" name="直線コネクタ 568"/>
        <xdr:cNvCxnSpPr/>
      </xdr:nvCxnSpPr>
      <xdr:spPr>
        <a:xfrm flipV="1">
          <a:off x="15481300" y="9308978"/>
          <a:ext cx="8382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152904</xdr:rowOff>
    </xdr:from>
    <xdr:to>
      <xdr:col>22</xdr:col>
      <xdr:colOff>365125</xdr:colOff>
      <xdr:row>55</xdr:row>
      <xdr:rowOff>794</xdr:rowOff>
    </xdr:to>
    <xdr:cxnSp macro="">
      <xdr:nvCxnSpPr>
        <xdr:cNvPr id="572" name="直線コネクタ 571"/>
        <xdr:cNvCxnSpPr/>
      </xdr:nvCxnSpPr>
      <xdr:spPr>
        <a:xfrm flipV="1">
          <a:off x="14592300" y="9411204"/>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164759</xdr:rowOff>
    </xdr:from>
    <xdr:to>
      <xdr:col>21</xdr:col>
      <xdr:colOff>161925</xdr:colOff>
      <xdr:row>55</xdr:row>
      <xdr:rowOff>794</xdr:rowOff>
    </xdr:to>
    <xdr:cxnSp macro="">
      <xdr:nvCxnSpPr>
        <xdr:cNvPr id="575" name="直線コネクタ 574"/>
        <xdr:cNvCxnSpPr/>
      </xdr:nvCxnSpPr>
      <xdr:spPr>
        <a:xfrm>
          <a:off x="13703300" y="9423059"/>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86171</xdr:rowOff>
    </xdr:from>
    <xdr:to>
      <xdr:col>19</xdr:col>
      <xdr:colOff>644525</xdr:colOff>
      <xdr:row>54</xdr:row>
      <xdr:rowOff>164759</xdr:rowOff>
    </xdr:to>
    <xdr:cxnSp macro="">
      <xdr:nvCxnSpPr>
        <xdr:cNvPr id="578" name="直線コネクタ 577"/>
        <xdr:cNvCxnSpPr/>
      </xdr:nvCxnSpPr>
      <xdr:spPr>
        <a:xfrm>
          <a:off x="12814300" y="9344471"/>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171328</xdr:rowOff>
    </xdr:from>
    <xdr:to>
      <xdr:col>23</xdr:col>
      <xdr:colOff>568325</xdr:colOff>
      <xdr:row>54</xdr:row>
      <xdr:rowOff>101478</xdr:rowOff>
    </xdr:to>
    <xdr:sp macro="" textlink="">
      <xdr:nvSpPr>
        <xdr:cNvPr id="588" name="円/楕円 587"/>
        <xdr:cNvSpPr/>
      </xdr:nvSpPr>
      <xdr:spPr>
        <a:xfrm>
          <a:off x="16268700" y="9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22755</xdr:rowOff>
    </xdr:from>
    <xdr:ext cx="599010" cy="259045"/>
    <xdr:sp macro="" textlink="">
      <xdr:nvSpPr>
        <xdr:cNvPr id="589" name="教育費該当値テキスト"/>
        <xdr:cNvSpPr txBox="1"/>
      </xdr:nvSpPr>
      <xdr:spPr>
        <a:xfrm>
          <a:off x="16370300" y="91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169,471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102104</xdr:rowOff>
    </xdr:from>
    <xdr:to>
      <xdr:col>22</xdr:col>
      <xdr:colOff>415925</xdr:colOff>
      <xdr:row>55</xdr:row>
      <xdr:rowOff>32254</xdr:rowOff>
    </xdr:to>
    <xdr:sp macro="" textlink="">
      <xdr:nvSpPr>
        <xdr:cNvPr id="590" name="円/楕円 589"/>
        <xdr:cNvSpPr/>
      </xdr:nvSpPr>
      <xdr:spPr>
        <a:xfrm>
          <a:off x="15430500" y="93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48781</xdr:rowOff>
    </xdr:from>
    <xdr:ext cx="599010" cy="259045"/>
    <xdr:sp macro="" textlink="">
      <xdr:nvSpPr>
        <xdr:cNvPr id="591" name="テキスト ボックス 590"/>
        <xdr:cNvSpPr txBox="1"/>
      </xdr:nvSpPr>
      <xdr:spPr>
        <a:xfrm>
          <a:off x="15181794" y="913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121444</xdr:rowOff>
    </xdr:from>
    <xdr:to>
      <xdr:col>21</xdr:col>
      <xdr:colOff>212725</xdr:colOff>
      <xdr:row>55</xdr:row>
      <xdr:rowOff>51594</xdr:rowOff>
    </xdr:to>
    <xdr:sp macro="" textlink="">
      <xdr:nvSpPr>
        <xdr:cNvPr id="592" name="円/楕円 591"/>
        <xdr:cNvSpPr/>
      </xdr:nvSpPr>
      <xdr:spPr>
        <a:xfrm>
          <a:off x="14541500" y="9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68121</xdr:rowOff>
    </xdr:from>
    <xdr:ext cx="599010" cy="259045"/>
    <xdr:sp macro="" textlink="">
      <xdr:nvSpPr>
        <xdr:cNvPr id="593" name="テキスト ボックス 592"/>
        <xdr:cNvSpPr txBox="1"/>
      </xdr:nvSpPr>
      <xdr:spPr>
        <a:xfrm>
          <a:off x="14292794" y="91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142,882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113959</xdr:rowOff>
    </xdr:from>
    <xdr:to>
      <xdr:col>20</xdr:col>
      <xdr:colOff>9525</xdr:colOff>
      <xdr:row>55</xdr:row>
      <xdr:rowOff>44109</xdr:rowOff>
    </xdr:to>
    <xdr:sp macro="" textlink="">
      <xdr:nvSpPr>
        <xdr:cNvPr id="594" name="円/楕円 593"/>
        <xdr:cNvSpPr/>
      </xdr:nvSpPr>
      <xdr:spPr>
        <a:xfrm>
          <a:off x="13652500" y="93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60636</xdr:rowOff>
    </xdr:from>
    <xdr:ext cx="599010" cy="259045"/>
    <xdr:sp macro="" textlink="">
      <xdr:nvSpPr>
        <xdr:cNvPr id="595" name="テキスト ボックス 594"/>
        <xdr:cNvSpPr txBox="1"/>
      </xdr:nvSpPr>
      <xdr:spPr>
        <a:xfrm>
          <a:off x="13403794" y="914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35371</xdr:rowOff>
    </xdr:from>
    <xdr:to>
      <xdr:col>18</xdr:col>
      <xdr:colOff>492125</xdr:colOff>
      <xdr:row>54</xdr:row>
      <xdr:rowOff>136971</xdr:rowOff>
    </xdr:to>
    <xdr:sp macro="" textlink="">
      <xdr:nvSpPr>
        <xdr:cNvPr id="596" name="円/楕円 595"/>
        <xdr:cNvSpPr/>
      </xdr:nvSpPr>
      <xdr:spPr>
        <a:xfrm>
          <a:off x="12763500" y="92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153498</xdr:rowOff>
    </xdr:from>
    <xdr:ext cx="599010" cy="259045"/>
    <xdr:sp macro="" textlink="">
      <xdr:nvSpPr>
        <xdr:cNvPr id="597" name="テキスト ボックス 596"/>
        <xdr:cNvSpPr txBox="1"/>
      </xdr:nvSpPr>
      <xdr:spPr>
        <a:xfrm>
          <a:off x="12514794" y="906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126935</xdr:rowOff>
    </xdr:from>
    <xdr:to>
      <xdr:col>23</xdr:col>
      <xdr:colOff>517525</xdr:colOff>
      <xdr:row>78</xdr:row>
      <xdr:rowOff>139700</xdr:rowOff>
    </xdr:to>
    <xdr:cxnSp macro="">
      <xdr:nvCxnSpPr>
        <xdr:cNvPr id="624" name="直線コネクタ 623"/>
        <xdr:cNvCxnSpPr/>
      </xdr:nvCxnSpPr>
      <xdr:spPr>
        <a:xfrm flipV="1">
          <a:off x="15481300" y="13500035"/>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107820</xdr:rowOff>
    </xdr:from>
    <xdr:to>
      <xdr:col>22</xdr:col>
      <xdr:colOff>365125</xdr:colOff>
      <xdr:row>78</xdr:row>
      <xdr:rowOff>139700</xdr:rowOff>
    </xdr:to>
    <xdr:cxnSp macro="">
      <xdr:nvCxnSpPr>
        <xdr:cNvPr id="627" name="直線コネクタ 626"/>
        <xdr:cNvCxnSpPr/>
      </xdr:nvCxnSpPr>
      <xdr:spPr>
        <a:xfrm>
          <a:off x="14592300" y="13480920"/>
          <a:ext cx="889000" cy="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107820</xdr:rowOff>
    </xdr:from>
    <xdr:to>
      <xdr:col>21</xdr:col>
      <xdr:colOff>161925</xdr:colOff>
      <xdr:row>78</xdr:row>
      <xdr:rowOff>119638</xdr:rowOff>
    </xdr:to>
    <xdr:cxnSp macro="">
      <xdr:nvCxnSpPr>
        <xdr:cNvPr id="630" name="直線コネクタ 629"/>
        <xdr:cNvCxnSpPr/>
      </xdr:nvCxnSpPr>
      <xdr:spPr>
        <a:xfrm flipV="1">
          <a:off x="13703300" y="13480920"/>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109662</xdr:rowOff>
    </xdr:from>
    <xdr:to>
      <xdr:col>19</xdr:col>
      <xdr:colOff>644525</xdr:colOff>
      <xdr:row>78</xdr:row>
      <xdr:rowOff>119638</xdr:rowOff>
    </xdr:to>
    <xdr:cxnSp macro="">
      <xdr:nvCxnSpPr>
        <xdr:cNvPr id="633" name="直線コネクタ 632"/>
        <xdr:cNvCxnSpPr/>
      </xdr:nvCxnSpPr>
      <xdr:spPr>
        <a:xfrm>
          <a:off x="12814300" y="13482762"/>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76135</xdr:rowOff>
    </xdr:from>
    <xdr:to>
      <xdr:col>23</xdr:col>
      <xdr:colOff>568325</xdr:colOff>
      <xdr:row>79</xdr:row>
      <xdr:rowOff>6285</xdr:rowOff>
    </xdr:to>
    <xdr:sp macro="" textlink="">
      <xdr:nvSpPr>
        <xdr:cNvPr id="643" name="円/楕円 642"/>
        <xdr:cNvSpPr/>
      </xdr:nvSpPr>
      <xdr:spPr>
        <a:xfrm>
          <a:off x="16268700" y="134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57020</xdr:rowOff>
    </xdr:from>
    <xdr:to>
      <xdr:col>21</xdr:col>
      <xdr:colOff>212725</xdr:colOff>
      <xdr:row>78</xdr:row>
      <xdr:rowOff>158620</xdr:rowOff>
    </xdr:to>
    <xdr:sp macro="" textlink="">
      <xdr:nvSpPr>
        <xdr:cNvPr id="647" name="円/楕円 646"/>
        <xdr:cNvSpPr/>
      </xdr:nvSpPr>
      <xdr:spPr>
        <a:xfrm>
          <a:off x="14541500" y="134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149747</xdr:rowOff>
    </xdr:from>
    <xdr:ext cx="469744" cy="259045"/>
    <xdr:sp macro="" textlink="">
      <xdr:nvSpPr>
        <xdr:cNvPr id="648" name="テキスト ボックス 647"/>
        <xdr:cNvSpPr txBox="1"/>
      </xdr:nvSpPr>
      <xdr:spPr>
        <a:xfrm>
          <a:off x="14357427" y="1352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68838</xdr:rowOff>
    </xdr:from>
    <xdr:to>
      <xdr:col>20</xdr:col>
      <xdr:colOff>9525</xdr:colOff>
      <xdr:row>78</xdr:row>
      <xdr:rowOff>170438</xdr:rowOff>
    </xdr:to>
    <xdr:sp macro="" textlink="">
      <xdr:nvSpPr>
        <xdr:cNvPr id="649" name="円/楕円 648"/>
        <xdr:cNvSpPr/>
      </xdr:nvSpPr>
      <xdr:spPr>
        <a:xfrm>
          <a:off x="13652500" y="134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161565</xdr:rowOff>
    </xdr:from>
    <xdr:ext cx="469744" cy="259045"/>
    <xdr:sp macro="" textlink="">
      <xdr:nvSpPr>
        <xdr:cNvPr id="650" name="テキスト ボックス 649"/>
        <xdr:cNvSpPr txBox="1"/>
      </xdr:nvSpPr>
      <xdr:spPr>
        <a:xfrm>
          <a:off x="13468427" y="135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58862</xdr:rowOff>
    </xdr:from>
    <xdr:to>
      <xdr:col>18</xdr:col>
      <xdr:colOff>492125</xdr:colOff>
      <xdr:row>78</xdr:row>
      <xdr:rowOff>160462</xdr:rowOff>
    </xdr:to>
    <xdr:sp macro="" textlink="">
      <xdr:nvSpPr>
        <xdr:cNvPr id="651" name="円/楕円 650"/>
        <xdr:cNvSpPr/>
      </xdr:nvSpPr>
      <xdr:spPr>
        <a:xfrm>
          <a:off x="12763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151589</xdr:rowOff>
    </xdr:from>
    <xdr:ext cx="469744" cy="259045"/>
    <xdr:sp macro="" textlink="">
      <xdr:nvSpPr>
        <xdr:cNvPr id="652" name="テキスト ボックス 651"/>
        <xdr:cNvSpPr txBox="1"/>
      </xdr:nvSpPr>
      <xdr:spPr>
        <a:xfrm>
          <a:off x="12579427"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98053</xdr:rowOff>
    </xdr:from>
    <xdr:to>
      <xdr:col>23</xdr:col>
      <xdr:colOff>517525</xdr:colOff>
      <xdr:row>95</xdr:row>
      <xdr:rowOff>162981</xdr:rowOff>
    </xdr:to>
    <xdr:cxnSp macro="">
      <xdr:nvCxnSpPr>
        <xdr:cNvPr id="679" name="直線コネクタ 678"/>
        <xdr:cNvCxnSpPr/>
      </xdr:nvCxnSpPr>
      <xdr:spPr>
        <a:xfrm>
          <a:off x="15481300" y="16385803"/>
          <a:ext cx="838200" cy="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41055</xdr:rowOff>
    </xdr:from>
    <xdr:to>
      <xdr:col>22</xdr:col>
      <xdr:colOff>365125</xdr:colOff>
      <xdr:row>95</xdr:row>
      <xdr:rowOff>98053</xdr:rowOff>
    </xdr:to>
    <xdr:cxnSp macro="">
      <xdr:nvCxnSpPr>
        <xdr:cNvPr id="682" name="直線コネクタ 681"/>
        <xdr:cNvCxnSpPr/>
      </xdr:nvCxnSpPr>
      <xdr:spPr>
        <a:xfrm>
          <a:off x="14592300" y="16328805"/>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32355</xdr:rowOff>
    </xdr:from>
    <xdr:to>
      <xdr:col>21</xdr:col>
      <xdr:colOff>161925</xdr:colOff>
      <xdr:row>95</xdr:row>
      <xdr:rowOff>41055</xdr:rowOff>
    </xdr:to>
    <xdr:cxnSp macro="">
      <xdr:nvCxnSpPr>
        <xdr:cNvPr id="685" name="直線コネクタ 684"/>
        <xdr:cNvCxnSpPr/>
      </xdr:nvCxnSpPr>
      <xdr:spPr>
        <a:xfrm>
          <a:off x="13703300" y="1632010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148281</xdr:rowOff>
    </xdr:from>
    <xdr:to>
      <xdr:col>19</xdr:col>
      <xdr:colOff>644525</xdr:colOff>
      <xdr:row>95</xdr:row>
      <xdr:rowOff>32355</xdr:rowOff>
    </xdr:to>
    <xdr:cxnSp macro="">
      <xdr:nvCxnSpPr>
        <xdr:cNvPr id="688" name="直線コネクタ 687"/>
        <xdr:cNvCxnSpPr/>
      </xdr:nvCxnSpPr>
      <xdr:spPr>
        <a:xfrm>
          <a:off x="12814300" y="16264581"/>
          <a:ext cx="8890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112181</xdr:rowOff>
    </xdr:from>
    <xdr:to>
      <xdr:col>23</xdr:col>
      <xdr:colOff>568325</xdr:colOff>
      <xdr:row>96</xdr:row>
      <xdr:rowOff>42331</xdr:rowOff>
    </xdr:to>
    <xdr:sp macro="" textlink="">
      <xdr:nvSpPr>
        <xdr:cNvPr id="698" name="円/楕円 697"/>
        <xdr:cNvSpPr/>
      </xdr:nvSpPr>
      <xdr:spPr>
        <a:xfrm>
          <a:off x="16268700" y="163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135058</xdr:rowOff>
    </xdr:from>
    <xdr:ext cx="599010" cy="259045"/>
    <xdr:sp macro="" textlink="">
      <xdr:nvSpPr>
        <xdr:cNvPr id="699" name="公債費該当値テキスト"/>
        <xdr:cNvSpPr txBox="1"/>
      </xdr:nvSpPr>
      <xdr:spPr>
        <a:xfrm>
          <a:off x="16370300" y="1625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47253</xdr:rowOff>
    </xdr:from>
    <xdr:to>
      <xdr:col>22</xdr:col>
      <xdr:colOff>415925</xdr:colOff>
      <xdr:row>95</xdr:row>
      <xdr:rowOff>148853</xdr:rowOff>
    </xdr:to>
    <xdr:sp macro="" textlink="">
      <xdr:nvSpPr>
        <xdr:cNvPr id="700" name="円/楕円 699"/>
        <xdr:cNvSpPr/>
      </xdr:nvSpPr>
      <xdr:spPr>
        <a:xfrm>
          <a:off x="15430500" y="16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165380</xdr:rowOff>
    </xdr:from>
    <xdr:ext cx="599010" cy="259045"/>
    <xdr:sp macro="" textlink="">
      <xdr:nvSpPr>
        <xdr:cNvPr id="701" name="テキスト ボックス 700"/>
        <xdr:cNvSpPr txBox="1"/>
      </xdr:nvSpPr>
      <xdr:spPr>
        <a:xfrm>
          <a:off x="15181794" y="1611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121,609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161705</xdr:rowOff>
    </xdr:from>
    <xdr:to>
      <xdr:col>21</xdr:col>
      <xdr:colOff>212725</xdr:colOff>
      <xdr:row>95</xdr:row>
      <xdr:rowOff>91855</xdr:rowOff>
    </xdr:to>
    <xdr:sp macro="" textlink="">
      <xdr:nvSpPr>
        <xdr:cNvPr id="702" name="円/楕円 701"/>
        <xdr:cNvSpPr/>
      </xdr:nvSpPr>
      <xdr:spPr>
        <a:xfrm>
          <a:off x="14541500" y="162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108382</xdr:rowOff>
    </xdr:from>
    <xdr:ext cx="599010" cy="259045"/>
    <xdr:sp macro="" textlink="">
      <xdr:nvSpPr>
        <xdr:cNvPr id="703" name="テキスト ボックス 702"/>
        <xdr:cNvSpPr txBox="1"/>
      </xdr:nvSpPr>
      <xdr:spPr>
        <a:xfrm>
          <a:off x="14292794" y="1605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153005</xdr:rowOff>
    </xdr:from>
    <xdr:to>
      <xdr:col>20</xdr:col>
      <xdr:colOff>9525</xdr:colOff>
      <xdr:row>95</xdr:row>
      <xdr:rowOff>83155</xdr:rowOff>
    </xdr:to>
    <xdr:sp macro="" textlink="">
      <xdr:nvSpPr>
        <xdr:cNvPr id="704" name="円/楕円 703"/>
        <xdr:cNvSpPr/>
      </xdr:nvSpPr>
      <xdr:spPr>
        <a:xfrm>
          <a:off x="13652500" y="162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99682</xdr:rowOff>
    </xdr:from>
    <xdr:ext cx="599010" cy="259045"/>
    <xdr:sp macro="" textlink="">
      <xdr:nvSpPr>
        <xdr:cNvPr id="705" name="テキスト ボックス 704"/>
        <xdr:cNvSpPr txBox="1"/>
      </xdr:nvSpPr>
      <xdr:spPr>
        <a:xfrm>
          <a:off x="13403794" y="160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97481</xdr:rowOff>
    </xdr:from>
    <xdr:to>
      <xdr:col>18</xdr:col>
      <xdr:colOff>492125</xdr:colOff>
      <xdr:row>95</xdr:row>
      <xdr:rowOff>27631</xdr:rowOff>
    </xdr:to>
    <xdr:sp macro="" textlink="">
      <xdr:nvSpPr>
        <xdr:cNvPr id="706" name="円/楕円 705"/>
        <xdr:cNvSpPr/>
      </xdr:nvSpPr>
      <xdr:spPr>
        <a:xfrm>
          <a:off x="12763500" y="162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44158</xdr:rowOff>
    </xdr:from>
    <xdr:ext cx="599010" cy="259045"/>
    <xdr:sp macro="" textlink="">
      <xdr:nvSpPr>
        <xdr:cNvPr id="707" name="テキスト ボックス 706"/>
        <xdr:cNvSpPr txBox="1"/>
      </xdr:nvSpPr>
      <xdr:spPr>
        <a:xfrm>
          <a:off x="12514794" y="1598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141605</xdr:rowOff>
    </xdr:from>
    <xdr:to>
      <xdr:col>32</xdr:col>
      <xdr:colOff>186689</xdr:colOff>
      <xdr:row>39</xdr:row>
      <xdr:rowOff>44450</xdr:rowOff>
    </xdr:to>
    <xdr:cxnSp macro="">
      <xdr:nvCxnSpPr>
        <xdr:cNvPr id="731" name="直線コネクタ 730"/>
        <xdr:cNvCxnSpPr/>
      </xdr:nvCxnSpPr>
      <xdr:spPr>
        <a:xfrm flipV="1">
          <a:off x="22159595" y="6142355"/>
          <a:ext cx="1269" cy="5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84218</xdr:rowOff>
    </xdr:from>
    <xdr:ext cx="249299" cy="259045"/>
    <xdr:sp macro="" textlink="">
      <xdr:nvSpPr>
        <xdr:cNvPr id="732" name="諸支出金最小値テキスト"/>
        <xdr:cNvSpPr txBox="1"/>
      </xdr:nvSpPr>
      <xdr:spPr>
        <a:xfrm>
          <a:off x="22212300" y="6770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88282</xdr:rowOff>
    </xdr:from>
    <xdr:ext cx="469744" cy="259045"/>
    <xdr:sp macro="" textlink="">
      <xdr:nvSpPr>
        <xdr:cNvPr id="734" name="諸支出金最大値テキスト"/>
        <xdr:cNvSpPr txBox="1"/>
      </xdr:nvSpPr>
      <xdr:spPr>
        <a:xfrm>
          <a:off x="22212300" y="59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35</xdr:row>
      <xdr:rowOff>141605</xdr:rowOff>
    </xdr:from>
    <xdr:to>
      <xdr:col>32</xdr:col>
      <xdr:colOff>276225</xdr:colOff>
      <xdr:row>35</xdr:row>
      <xdr:rowOff>141605</xdr:rowOff>
    </xdr:to>
    <xdr:cxnSp macro="">
      <xdr:nvCxnSpPr>
        <xdr:cNvPr id="735" name="直線コネクタ 734"/>
        <xdr:cNvCxnSpPr/>
      </xdr:nvCxnSpPr>
      <xdr:spPr>
        <a:xfrm>
          <a:off x="22072600" y="614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43307</xdr:rowOff>
    </xdr:from>
    <xdr:to>
      <xdr:col>32</xdr:col>
      <xdr:colOff>187325</xdr:colOff>
      <xdr:row>38</xdr:row>
      <xdr:rowOff>122174</xdr:rowOff>
    </xdr:to>
    <xdr:cxnSp macro="">
      <xdr:nvCxnSpPr>
        <xdr:cNvPr id="736" name="直線コネクタ 735"/>
        <xdr:cNvCxnSpPr/>
      </xdr:nvCxnSpPr>
      <xdr:spPr>
        <a:xfrm>
          <a:off x="21323300" y="5529707"/>
          <a:ext cx="838200" cy="11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128668</xdr:rowOff>
    </xdr:from>
    <xdr:ext cx="313932" cy="259045"/>
    <xdr:sp macro="" textlink="">
      <xdr:nvSpPr>
        <xdr:cNvPr id="737" name="諸支出金平均値テキスト"/>
        <xdr:cNvSpPr txBox="1"/>
      </xdr:nvSpPr>
      <xdr:spPr>
        <a:xfrm>
          <a:off x="22212300" y="6643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150241</xdr:rowOff>
    </xdr:from>
    <xdr:to>
      <xdr:col>32</xdr:col>
      <xdr:colOff>238125</xdr:colOff>
      <xdr:row>39</xdr:row>
      <xdr:rowOff>80391</xdr:rowOff>
    </xdr:to>
    <xdr:sp macro="" textlink="">
      <xdr:nvSpPr>
        <xdr:cNvPr id="738" name="フローチャート : 判断 737"/>
        <xdr:cNvSpPr/>
      </xdr:nvSpPr>
      <xdr:spPr>
        <a:xfrm>
          <a:off x="221107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43307</xdr:rowOff>
    </xdr:from>
    <xdr:to>
      <xdr:col>31</xdr:col>
      <xdr:colOff>34925</xdr:colOff>
      <xdr:row>36</xdr:row>
      <xdr:rowOff>111506</xdr:rowOff>
    </xdr:to>
    <xdr:cxnSp macro="">
      <xdr:nvCxnSpPr>
        <xdr:cNvPr id="739" name="直線コネクタ 738"/>
        <xdr:cNvCxnSpPr/>
      </xdr:nvCxnSpPr>
      <xdr:spPr>
        <a:xfrm flipV="1">
          <a:off x="20434300" y="5529707"/>
          <a:ext cx="889000" cy="7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136906</xdr:rowOff>
    </xdr:from>
    <xdr:to>
      <xdr:col>31</xdr:col>
      <xdr:colOff>85725</xdr:colOff>
      <xdr:row>39</xdr:row>
      <xdr:rowOff>67056</xdr:rowOff>
    </xdr:to>
    <xdr:sp macro="" textlink="">
      <xdr:nvSpPr>
        <xdr:cNvPr id="740" name="フローチャート : 判断 739"/>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58183</xdr:rowOff>
    </xdr:from>
    <xdr:ext cx="378565" cy="259045"/>
    <xdr:sp macro="" textlink="">
      <xdr:nvSpPr>
        <xdr:cNvPr id="741" name="テキスト ボックス 740"/>
        <xdr:cNvSpPr txBox="1"/>
      </xdr:nvSpPr>
      <xdr:spPr>
        <a:xfrm>
          <a:off x="21134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143510</xdr:rowOff>
    </xdr:from>
    <xdr:to>
      <xdr:col>29</xdr:col>
      <xdr:colOff>517525</xdr:colOff>
      <xdr:row>36</xdr:row>
      <xdr:rowOff>111506</xdr:rowOff>
    </xdr:to>
    <xdr:cxnSp macro="">
      <xdr:nvCxnSpPr>
        <xdr:cNvPr id="742" name="直線コネクタ 741"/>
        <xdr:cNvCxnSpPr/>
      </xdr:nvCxnSpPr>
      <xdr:spPr>
        <a:xfrm>
          <a:off x="19545300" y="5458460"/>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134810</xdr:rowOff>
    </xdr:from>
    <xdr:to>
      <xdr:col>29</xdr:col>
      <xdr:colOff>568325</xdr:colOff>
      <xdr:row>39</xdr:row>
      <xdr:rowOff>64960</xdr:rowOff>
    </xdr:to>
    <xdr:sp macro="" textlink="">
      <xdr:nvSpPr>
        <xdr:cNvPr id="743" name="フローチャート : 判断 742"/>
        <xdr:cNvSpPr/>
      </xdr:nvSpPr>
      <xdr:spPr>
        <a:xfrm>
          <a:off x="20383500" y="66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56087</xdr:rowOff>
    </xdr:from>
    <xdr:ext cx="378565" cy="259045"/>
    <xdr:sp macro="" textlink="">
      <xdr:nvSpPr>
        <xdr:cNvPr id="744" name="テキスト ボックス 743"/>
        <xdr:cNvSpPr txBox="1"/>
      </xdr:nvSpPr>
      <xdr:spPr>
        <a:xfrm>
          <a:off x="20245017" y="6742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74930</xdr:rowOff>
    </xdr:from>
    <xdr:to>
      <xdr:col>28</xdr:col>
      <xdr:colOff>314325</xdr:colOff>
      <xdr:row>31</xdr:row>
      <xdr:rowOff>143510</xdr:rowOff>
    </xdr:to>
    <xdr:cxnSp macro="">
      <xdr:nvCxnSpPr>
        <xdr:cNvPr id="745" name="直線コネクタ 744"/>
        <xdr:cNvCxnSpPr/>
      </xdr:nvCxnSpPr>
      <xdr:spPr>
        <a:xfrm>
          <a:off x="18656300" y="538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135001</xdr:rowOff>
    </xdr:from>
    <xdr:to>
      <xdr:col>28</xdr:col>
      <xdr:colOff>365125</xdr:colOff>
      <xdr:row>39</xdr:row>
      <xdr:rowOff>65151</xdr:rowOff>
    </xdr:to>
    <xdr:sp macro="" textlink="">
      <xdr:nvSpPr>
        <xdr:cNvPr id="746" name="フローチャート : 判断 745"/>
        <xdr:cNvSpPr/>
      </xdr:nvSpPr>
      <xdr:spPr>
        <a:xfrm>
          <a:off x="19494500" y="66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56278</xdr:rowOff>
    </xdr:from>
    <xdr:ext cx="378565" cy="259045"/>
    <xdr:sp macro="" textlink="">
      <xdr:nvSpPr>
        <xdr:cNvPr id="747" name="テキスト ボックス 746"/>
        <xdr:cNvSpPr txBox="1"/>
      </xdr:nvSpPr>
      <xdr:spPr>
        <a:xfrm>
          <a:off x="19356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124523</xdr:rowOff>
    </xdr:from>
    <xdr:to>
      <xdr:col>27</xdr:col>
      <xdr:colOff>161925</xdr:colOff>
      <xdr:row>39</xdr:row>
      <xdr:rowOff>54673</xdr:rowOff>
    </xdr:to>
    <xdr:sp macro="" textlink="">
      <xdr:nvSpPr>
        <xdr:cNvPr id="748" name="フローチャート : 判断 747"/>
        <xdr:cNvSpPr/>
      </xdr:nvSpPr>
      <xdr:spPr>
        <a:xfrm>
          <a:off x="18605500" y="663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45800</xdr:rowOff>
    </xdr:from>
    <xdr:ext cx="378565" cy="259045"/>
    <xdr:sp macro="" textlink="">
      <xdr:nvSpPr>
        <xdr:cNvPr id="749" name="テキスト ボックス 748"/>
        <xdr:cNvSpPr txBox="1"/>
      </xdr:nvSpPr>
      <xdr:spPr>
        <a:xfrm>
          <a:off x="18467017" y="67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71374</xdr:rowOff>
    </xdr:from>
    <xdr:to>
      <xdr:col>32</xdr:col>
      <xdr:colOff>238125</xdr:colOff>
      <xdr:row>39</xdr:row>
      <xdr:rowOff>1524</xdr:rowOff>
    </xdr:to>
    <xdr:sp macro="" textlink="">
      <xdr:nvSpPr>
        <xdr:cNvPr id="755" name="円/楕円 754"/>
        <xdr:cNvSpPr/>
      </xdr:nvSpPr>
      <xdr:spPr>
        <a:xfrm>
          <a:off x="22110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30751</xdr:rowOff>
    </xdr:from>
    <xdr:ext cx="378565" cy="259045"/>
    <xdr:sp macro="" textlink="">
      <xdr:nvSpPr>
        <xdr:cNvPr id="756" name="諸支出金該当値テキスト"/>
        <xdr:cNvSpPr txBox="1"/>
      </xdr:nvSpPr>
      <xdr:spPr>
        <a:xfrm>
          <a:off x="22212300"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163957</xdr:rowOff>
    </xdr:from>
    <xdr:to>
      <xdr:col>31</xdr:col>
      <xdr:colOff>85725</xdr:colOff>
      <xdr:row>32</xdr:row>
      <xdr:rowOff>94107</xdr:rowOff>
    </xdr:to>
    <xdr:sp macro="" textlink="">
      <xdr:nvSpPr>
        <xdr:cNvPr id="757" name="円/楕円 756"/>
        <xdr:cNvSpPr/>
      </xdr:nvSpPr>
      <xdr:spPr>
        <a:xfrm>
          <a:off x="21272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110634</xdr:rowOff>
    </xdr:from>
    <xdr:ext cx="469744" cy="259045"/>
    <xdr:sp macro="" textlink="">
      <xdr:nvSpPr>
        <xdr:cNvPr id="758" name="テキスト ボックス 757"/>
        <xdr:cNvSpPr txBox="1"/>
      </xdr:nvSpPr>
      <xdr:spPr>
        <a:xfrm>
          <a:off x="21088427"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60706</xdr:rowOff>
    </xdr:from>
    <xdr:to>
      <xdr:col>29</xdr:col>
      <xdr:colOff>568325</xdr:colOff>
      <xdr:row>36</xdr:row>
      <xdr:rowOff>162306</xdr:rowOff>
    </xdr:to>
    <xdr:sp macro="" textlink="">
      <xdr:nvSpPr>
        <xdr:cNvPr id="759" name="円/楕円 758"/>
        <xdr:cNvSpPr/>
      </xdr:nvSpPr>
      <xdr:spPr>
        <a:xfrm>
          <a:off x="20383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7383</xdr:rowOff>
    </xdr:from>
    <xdr:ext cx="469744" cy="259045"/>
    <xdr:sp macro="" textlink="">
      <xdr:nvSpPr>
        <xdr:cNvPr id="760" name="テキスト ボックス 759"/>
        <xdr:cNvSpPr txBox="1"/>
      </xdr:nvSpPr>
      <xdr:spPr>
        <a:xfrm>
          <a:off x="20199427"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92710</xdr:rowOff>
    </xdr:from>
    <xdr:to>
      <xdr:col>28</xdr:col>
      <xdr:colOff>365125</xdr:colOff>
      <xdr:row>32</xdr:row>
      <xdr:rowOff>22860</xdr:rowOff>
    </xdr:to>
    <xdr:sp macro="" textlink="">
      <xdr:nvSpPr>
        <xdr:cNvPr id="761" name="円/楕円 760"/>
        <xdr:cNvSpPr/>
      </xdr:nvSpPr>
      <xdr:spPr>
        <a:xfrm>
          <a:off x="19494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39387</xdr:rowOff>
    </xdr:from>
    <xdr:ext cx="469744" cy="259045"/>
    <xdr:sp macro="" textlink="">
      <xdr:nvSpPr>
        <xdr:cNvPr id="762" name="テキスト ボックス 761"/>
        <xdr:cNvSpPr txBox="1"/>
      </xdr:nvSpPr>
      <xdr:spPr>
        <a:xfrm>
          <a:off x="19310427"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24130</xdr:rowOff>
    </xdr:from>
    <xdr:to>
      <xdr:col>27</xdr:col>
      <xdr:colOff>161925</xdr:colOff>
      <xdr:row>31</xdr:row>
      <xdr:rowOff>125730</xdr:rowOff>
    </xdr:to>
    <xdr:sp macro="" textlink="">
      <xdr:nvSpPr>
        <xdr:cNvPr id="763" name="円/楕円 762"/>
        <xdr:cNvSpPr/>
      </xdr:nvSpPr>
      <xdr:spPr>
        <a:xfrm>
          <a:off x="18605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142257</xdr:rowOff>
    </xdr:from>
    <xdr:ext cx="469744" cy="259045"/>
    <xdr:sp macro="" textlink="">
      <xdr:nvSpPr>
        <xdr:cNvPr id="764" name="テキスト ボックス 763"/>
        <xdr:cNvSpPr txBox="1"/>
      </xdr:nvSpPr>
      <xdr:spPr>
        <a:xfrm>
          <a:off x="18421427"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総務費は</a:t>
          </a:r>
          <a:r>
            <a:rPr lang="ja-JP" altLang="ja-JP" sz="1300" b="0" i="0" baseline="0">
              <a:solidFill>
                <a:schemeClr val="dk1"/>
              </a:solidFill>
              <a:effectLst/>
              <a:latin typeface="+mn-lt"/>
              <a:ea typeface="+mn-ea"/>
              <a:cs typeface="+mn-cs"/>
            </a:rPr>
            <a:t>、住民一人当たり</a:t>
          </a:r>
          <a:r>
            <a:rPr lang="ja-JP" altLang="en-US" sz="1300" b="0" i="0" baseline="0">
              <a:solidFill>
                <a:schemeClr val="dk1"/>
              </a:solidFill>
              <a:effectLst/>
              <a:latin typeface="+mn-lt"/>
              <a:ea typeface="+mn-ea"/>
              <a:cs typeface="+mn-cs"/>
            </a:rPr>
            <a:t>２０８</a:t>
          </a: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７５４</a:t>
          </a:r>
          <a:r>
            <a:rPr lang="ja-JP" altLang="ja-JP" sz="1300" b="0" i="0" baseline="0">
              <a:solidFill>
                <a:schemeClr val="dk1"/>
              </a:solidFill>
              <a:effectLst/>
              <a:latin typeface="+mn-lt"/>
              <a:ea typeface="+mn-ea"/>
              <a:cs typeface="+mn-cs"/>
            </a:rPr>
            <a:t>円と</a:t>
          </a:r>
          <a:r>
            <a:rPr lang="ja-JP" altLang="en-US" sz="1300" b="0" i="0" baseline="0">
              <a:solidFill>
                <a:schemeClr val="dk1"/>
              </a:solidFill>
              <a:effectLst/>
              <a:latin typeface="+mn-lt"/>
              <a:ea typeface="+mn-ea"/>
              <a:cs typeface="+mn-cs"/>
            </a:rPr>
            <a:t>前年度比で大幅に増加しているが、</a:t>
          </a:r>
          <a:r>
            <a:rPr lang="ja-JP" altLang="ja-JP" sz="1300" b="0" i="0" baseline="0">
              <a:solidFill>
                <a:schemeClr val="dk1"/>
              </a:solidFill>
              <a:effectLst/>
              <a:latin typeface="+mn-lt"/>
              <a:ea typeface="+mn-ea"/>
              <a:cs typeface="+mn-cs"/>
            </a:rPr>
            <a:t>防災拠点施設である役場庁舎の耐震改修工事（事業費約３．２億円</a:t>
          </a:r>
          <a:r>
            <a:rPr lang="ja-JP" altLang="en-US" sz="1300" b="0" i="0" baseline="0">
              <a:solidFill>
                <a:schemeClr val="dk1"/>
              </a:solidFill>
              <a:effectLst/>
              <a:latin typeface="+mn-lt"/>
              <a:ea typeface="+mn-ea"/>
              <a:cs typeface="+mn-cs"/>
            </a:rPr>
            <a:t>）の実施が主な要因である。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民生費は、近年</a:t>
          </a:r>
          <a:r>
            <a:rPr lang="ja-JP" altLang="ja-JP" sz="1300" b="0" i="0" baseline="0">
              <a:solidFill>
                <a:schemeClr val="dk1"/>
              </a:solidFill>
              <a:effectLst/>
              <a:latin typeface="+mn-lt"/>
              <a:ea typeface="+mn-ea"/>
              <a:cs typeface="+mn-cs"/>
            </a:rPr>
            <a:t>類似団体内平均値を</a:t>
          </a:r>
          <a:r>
            <a:rPr lang="ja-JP" altLang="en-US" sz="1300" b="0" i="0" baseline="0">
              <a:solidFill>
                <a:schemeClr val="dk1"/>
              </a:solidFill>
              <a:effectLst/>
              <a:latin typeface="+mn-lt"/>
              <a:ea typeface="+mn-ea"/>
              <a:cs typeface="+mn-cs"/>
            </a:rPr>
            <a:t>上回る状態となっているが、高齢化等による高齢者福祉や障害者福祉の経費が増加傾向にあること、保育所を直営で運営し児童福祉の経費が高止まりにあることなどが主な要因となっている。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労働費・農林水産業費・土木費が</a:t>
          </a:r>
          <a:r>
            <a:rPr lang="ja-JP" altLang="ja-JP" sz="1300" b="0" i="0" baseline="0">
              <a:solidFill>
                <a:schemeClr val="dk1"/>
              </a:solidFill>
              <a:effectLst/>
              <a:latin typeface="+mn-lt"/>
              <a:ea typeface="+mn-ea"/>
              <a:cs typeface="+mn-cs"/>
            </a:rPr>
            <a:t>類似団体内平均値を上回る状態</a:t>
          </a:r>
          <a:r>
            <a:rPr lang="ja-JP" altLang="en-US" sz="1300" b="0" i="0" baseline="0">
              <a:solidFill>
                <a:schemeClr val="dk1"/>
              </a:solidFill>
              <a:effectLst/>
              <a:latin typeface="+mn-lt"/>
              <a:ea typeface="+mn-ea"/>
              <a:cs typeface="+mn-cs"/>
            </a:rPr>
            <a:t>となっているのは、景気低迷による失業対策事業の実施や、農業基盤整備事業、道路維持（除雪含む）、道路等インフラ整備など普通建設事業費の高止まりによるものである。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教育費は、</a:t>
          </a:r>
          <a:r>
            <a:rPr lang="ja-JP" altLang="ja-JP" sz="1300" b="0" i="0" baseline="0">
              <a:solidFill>
                <a:schemeClr val="dk1"/>
              </a:solidFill>
              <a:effectLst/>
              <a:latin typeface="+mn-lt"/>
              <a:ea typeface="+mn-ea"/>
              <a:cs typeface="+mn-cs"/>
            </a:rPr>
            <a:t>類似団体内平均値を</a:t>
          </a:r>
          <a:r>
            <a:rPr lang="ja-JP" altLang="en-US" sz="1300" b="0" i="0" baseline="0">
              <a:solidFill>
                <a:schemeClr val="dk1"/>
              </a:solidFill>
              <a:effectLst/>
              <a:latin typeface="+mn-lt"/>
              <a:ea typeface="+mn-ea"/>
              <a:cs typeface="+mn-cs"/>
            </a:rPr>
            <a:t>大幅に</a:t>
          </a:r>
          <a:r>
            <a:rPr lang="ja-JP" altLang="ja-JP" sz="1300" b="0" i="0" baseline="0">
              <a:solidFill>
                <a:schemeClr val="dk1"/>
              </a:solidFill>
              <a:effectLst/>
              <a:latin typeface="+mn-lt"/>
              <a:ea typeface="+mn-ea"/>
              <a:cs typeface="+mn-cs"/>
            </a:rPr>
            <a:t>上回る状態</a:t>
          </a:r>
          <a:r>
            <a:rPr lang="ja-JP" altLang="en-US" sz="1300" b="0" i="0" baseline="0">
              <a:solidFill>
                <a:schemeClr val="dk1"/>
              </a:solidFill>
              <a:effectLst/>
              <a:latin typeface="+mn-lt"/>
              <a:ea typeface="+mn-ea"/>
              <a:cs typeface="+mn-cs"/>
            </a:rPr>
            <a:t>となっているが</a:t>
          </a:r>
          <a:r>
            <a:rPr lang="ja-JP" altLang="ja-JP" sz="1300" b="0" i="0" baseline="0">
              <a:solidFill>
                <a:schemeClr val="dk1"/>
              </a:solidFill>
              <a:effectLst/>
              <a:latin typeface="+mn-lt"/>
              <a:ea typeface="+mn-ea"/>
              <a:cs typeface="+mn-cs"/>
            </a:rPr>
            <a:t>、町立高等学校を有していることや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総合研修センター（文化ホール、総合体育館、図書館併設）などの運営を直営で行っていることなどが要因である。</a:t>
          </a:r>
          <a:endParaRPr lang="en-US" altLang="ja-JP" sz="13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財政調整基金については、</a:t>
          </a:r>
          <a:r>
            <a:rPr lang="ja-JP" altLang="en-US" sz="1300" b="0" i="0" baseline="0">
              <a:solidFill>
                <a:schemeClr val="dk1"/>
              </a:solidFill>
              <a:effectLst/>
              <a:latin typeface="+mn-lt"/>
              <a:ea typeface="+mn-ea"/>
              <a:cs typeface="+mn-cs"/>
            </a:rPr>
            <a:t>Ｈ２３</a:t>
          </a:r>
          <a:r>
            <a:rPr lang="ja-JP" altLang="ja-JP" sz="1300" b="0" i="0" baseline="0">
              <a:solidFill>
                <a:schemeClr val="dk1"/>
              </a:solidFill>
              <a:effectLst/>
              <a:latin typeface="+mn-lt"/>
              <a:ea typeface="+mn-ea"/>
              <a:cs typeface="+mn-cs"/>
            </a:rPr>
            <a:t>から</a:t>
          </a:r>
          <a:r>
            <a:rPr lang="ja-JP" altLang="en-US" sz="1300" b="0" i="0" baseline="0">
              <a:solidFill>
                <a:schemeClr val="dk1"/>
              </a:solidFill>
              <a:effectLst/>
              <a:latin typeface="+mn-lt"/>
              <a:ea typeface="+mn-ea"/>
              <a:cs typeface="+mn-cs"/>
            </a:rPr>
            <a:t>Ｈ２４</a:t>
          </a:r>
          <a:r>
            <a:rPr lang="ja-JP" altLang="ja-JP" sz="1300" b="0" i="0" baseline="0">
              <a:solidFill>
                <a:schemeClr val="dk1"/>
              </a:solidFill>
              <a:effectLst/>
              <a:latin typeface="+mn-lt"/>
              <a:ea typeface="+mn-ea"/>
              <a:cs typeface="+mn-cs"/>
            </a:rPr>
            <a:t>にかけてそれぞれ</a:t>
          </a:r>
          <a:r>
            <a:rPr lang="ja-JP" altLang="en-US" sz="1300" b="0" i="0" baseline="0">
              <a:solidFill>
                <a:schemeClr val="dk1"/>
              </a:solidFill>
              <a:effectLst/>
              <a:latin typeface="+mn-lt"/>
              <a:ea typeface="+mn-ea"/>
              <a:cs typeface="+mn-cs"/>
            </a:rPr>
            <a:t>５０</a:t>
          </a:r>
          <a:r>
            <a:rPr lang="ja-JP" altLang="ja-JP" sz="1300" b="0" i="0" baseline="0">
              <a:solidFill>
                <a:schemeClr val="dk1"/>
              </a:solidFill>
              <a:effectLst/>
              <a:latin typeface="+mn-lt"/>
              <a:ea typeface="+mn-ea"/>
              <a:cs typeface="+mn-cs"/>
            </a:rPr>
            <a:t>百万円ずつ、</a:t>
          </a:r>
          <a:r>
            <a:rPr lang="ja-JP" altLang="en-US" sz="1300" b="0" i="0" baseline="0">
              <a:solidFill>
                <a:schemeClr val="dk1"/>
              </a:solidFill>
              <a:effectLst/>
              <a:latin typeface="+mn-lt"/>
              <a:ea typeface="+mn-ea"/>
              <a:cs typeface="+mn-cs"/>
            </a:rPr>
            <a:t>Ｈ２５</a:t>
          </a:r>
          <a:r>
            <a:rPr lang="ja-JP" altLang="ja-JP" sz="1300" b="0" i="0" baseline="0">
              <a:solidFill>
                <a:schemeClr val="dk1"/>
              </a:solidFill>
              <a:effectLst/>
              <a:latin typeface="+mn-lt"/>
              <a:ea typeface="+mn-ea"/>
              <a:cs typeface="+mn-cs"/>
            </a:rPr>
            <a:t>に</a:t>
          </a:r>
          <a:r>
            <a:rPr lang="ja-JP" altLang="en-US" sz="1300" b="0" i="0" baseline="0">
              <a:solidFill>
                <a:schemeClr val="dk1"/>
              </a:solidFill>
              <a:effectLst/>
              <a:latin typeface="+mn-lt"/>
              <a:ea typeface="+mn-ea"/>
              <a:cs typeface="+mn-cs"/>
            </a:rPr>
            <a:t>２００</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Ｈ２７に１００百万円積み立て、</a:t>
          </a:r>
          <a:r>
            <a:rPr lang="ja-JP" altLang="ja-JP" sz="1300" b="0" i="0" baseline="0">
              <a:solidFill>
                <a:schemeClr val="dk1"/>
              </a:solidFill>
              <a:effectLst/>
              <a:latin typeface="+mn-lt"/>
              <a:ea typeface="+mn-ea"/>
              <a:cs typeface="+mn-cs"/>
            </a:rPr>
            <a:t>適切な財源確保と歳出の精査により、残高・標準財政規模比ともに増加している。</a:t>
          </a:r>
          <a:endParaRPr lang="ja-JP" altLang="ja-JP" sz="1300">
            <a:effectLst/>
          </a:endParaRPr>
        </a:p>
        <a:p>
          <a:pPr rtl="0"/>
          <a:r>
            <a:rPr lang="ja-JP" altLang="ja-JP" sz="1300" b="0" i="0" baseline="0">
              <a:solidFill>
                <a:schemeClr val="dk1"/>
              </a:solidFill>
              <a:effectLst/>
              <a:latin typeface="+mn-lt"/>
              <a:ea typeface="+mn-ea"/>
              <a:cs typeface="+mn-cs"/>
            </a:rPr>
            <a:t>　実質収支額においては、</a:t>
          </a:r>
          <a:r>
            <a:rPr lang="ja-JP" altLang="en-US" sz="1300" b="0" i="0" baseline="0">
              <a:solidFill>
                <a:schemeClr val="dk1"/>
              </a:solidFill>
              <a:effectLst/>
              <a:latin typeface="+mn-lt"/>
              <a:ea typeface="+mn-ea"/>
              <a:cs typeface="+mn-cs"/>
            </a:rPr>
            <a:t>Ｈ２５のみ</a:t>
          </a:r>
          <a:r>
            <a:rPr lang="ja-JP" altLang="ja-JP" sz="1300" b="0" i="0" baseline="0">
              <a:solidFill>
                <a:schemeClr val="dk1"/>
              </a:solidFill>
              <a:effectLst/>
              <a:latin typeface="+mn-lt"/>
              <a:ea typeface="+mn-ea"/>
              <a:cs typeface="+mn-cs"/>
            </a:rPr>
            <a:t>地方交付税の減少などにより額・標準財政規模比ともに減少し</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、ほぼ横ばいで推移し</a:t>
          </a:r>
          <a:r>
            <a:rPr lang="ja-JP" altLang="en-US" sz="1300" b="0" i="0" baseline="0">
              <a:solidFill>
                <a:schemeClr val="dk1"/>
              </a:solidFill>
              <a:effectLst/>
              <a:latin typeface="+mn-lt"/>
              <a:ea typeface="+mn-ea"/>
              <a:cs typeface="+mn-cs"/>
            </a:rPr>
            <a:t>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実質単年度収支は、</a:t>
          </a:r>
          <a:r>
            <a:rPr lang="ja-JP" altLang="ja-JP" sz="1300" b="0" i="0" baseline="0">
              <a:solidFill>
                <a:schemeClr val="dk1"/>
              </a:solidFill>
              <a:effectLst/>
              <a:latin typeface="+mn-lt"/>
              <a:ea typeface="+mn-ea"/>
              <a:cs typeface="+mn-cs"/>
            </a:rPr>
            <a:t>町税収入や地方交付税の減少、義務的経費の高止まりなどもあり</a:t>
          </a:r>
          <a:r>
            <a:rPr lang="ja-JP" altLang="en-US" sz="1300" b="0" i="0" baseline="0">
              <a:solidFill>
                <a:schemeClr val="dk1"/>
              </a:solidFill>
              <a:effectLst/>
              <a:latin typeface="+mn-lt"/>
              <a:ea typeface="+mn-ea"/>
              <a:cs typeface="+mn-cs"/>
            </a:rPr>
            <a:t>、Ｈ２６のみ</a:t>
          </a:r>
          <a:r>
            <a:rPr lang="ja-JP" altLang="ja-JP" sz="1300" b="0" i="0" baseline="0">
              <a:solidFill>
                <a:schemeClr val="dk1"/>
              </a:solidFill>
              <a:effectLst/>
              <a:latin typeface="+mn-lt"/>
              <a:ea typeface="+mn-ea"/>
              <a:cs typeface="+mn-cs"/>
            </a:rPr>
            <a:t>赤字となった。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全会計において実質赤字が生じていない状況であり、一般会計においては、</a:t>
          </a:r>
          <a:r>
            <a:rPr lang="ja-JP" altLang="en-US" sz="1300" b="0" i="0" baseline="0">
              <a:solidFill>
                <a:schemeClr val="dk1"/>
              </a:solidFill>
              <a:effectLst/>
              <a:latin typeface="+mn-lt"/>
              <a:ea typeface="+mn-ea"/>
              <a:cs typeface="+mn-cs"/>
            </a:rPr>
            <a:t>Ｈ２５</a:t>
          </a:r>
          <a:r>
            <a:rPr lang="ja-JP" altLang="ja-JP" sz="1300" b="0" i="0" baseline="0">
              <a:solidFill>
                <a:schemeClr val="dk1"/>
              </a:solidFill>
              <a:effectLst/>
              <a:latin typeface="+mn-lt"/>
              <a:ea typeface="+mn-ea"/>
              <a:cs typeface="+mn-cs"/>
            </a:rPr>
            <a:t>以降地方交付税の減少などにより黒字額・標準財政規模比ともに減少したが、特別会計においては、総じて黒字額は安定して推移している状況にある。</a:t>
          </a:r>
          <a:endParaRPr lang="ja-JP" altLang="ja-JP" sz="1300">
            <a:effectLst/>
          </a:endParaRPr>
        </a:p>
        <a:p>
          <a:pPr rtl="0"/>
          <a:r>
            <a:rPr lang="ja-JP" altLang="ja-JP" sz="1300" b="0" i="0" baseline="0">
              <a:solidFill>
                <a:schemeClr val="dk1"/>
              </a:solidFill>
              <a:effectLst/>
              <a:latin typeface="+mn-lt"/>
              <a:ea typeface="+mn-ea"/>
              <a:cs typeface="+mn-cs"/>
            </a:rPr>
            <a:t>　国民健康保険病院事業会計については、実質赤字は生じていないものの、入院・外来患者数の減少などの影響により収益構造が悪化し、黒字幅が縮小傾向となっている。</a:t>
          </a:r>
          <a:endParaRPr lang="ja-JP" altLang="ja-JP" sz="1300">
            <a:effectLst/>
          </a:endParaRPr>
        </a:p>
        <a:p>
          <a:pPr rtl="0"/>
          <a:r>
            <a:rPr lang="ja-JP" altLang="ja-JP" sz="1300" b="0" i="0" baseline="0">
              <a:solidFill>
                <a:schemeClr val="dk1"/>
              </a:solidFill>
              <a:effectLst/>
              <a:latin typeface="+mn-lt"/>
              <a:ea typeface="+mn-ea"/>
              <a:cs typeface="+mn-cs"/>
            </a:rPr>
            <a:t>　今後も、行財政改革の着実な取組み、各特別会計・事業会計における自主財源の確保や民間委託等による経費の削減を図りながら、各会計とも健全な財政運営に努める。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元利償還金等</a:t>
          </a:r>
          <a:r>
            <a:rPr lang="en-US" altLang="ja-JP" sz="1300" b="0" i="0" baseline="0">
              <a:solidFill>
                <a:schemeClr val="dk1"/>
              </a:solidFill>
              <a:effectLst/>
              <a:latin typeface="+mn-lt"/>
              <a:ea typeface="+mn-ea"/>
              <a:cs typeface="+mn-cs"/>
            </a:rPr>
            <a:t>(A)</a:t>
          </a:r>
          <a:r>
            <a:rPr lang="ja-JP" altLang="ja-JP" sz="1300" b="0" i="0" baseline="0">
              <a:solidFill>
                <a:schemeClr val="dk1"/>
              </a:solidFill>
              <a:effectLst/>
              <a:latin typeface="+mn-lt"/>
              <a:ea typeface="+mn-ea"/>
              <a:cs typeface="+mn-cs"/>
            </a:rPr>
            <a:t>については、元利償還金をはじめとする各項目とも着実な低減傾向にあり、結果として実質公債費比率は年々改善されている状況である。</a:t>
          </a:r>
          <a:endParaRPr lang="ja-JP" altLang="ja-JP" sz="1300">
            <a:effectLst/>
          </a:endParaRPr>
        </a:p>
        <a:p>
          <a:pPr rtl="0"/>
          <a:r>
            <a:rPr lang="ja-JP" altLang="ja-JP" sz="1300" b="0" i="0" baseline="0">
              <a:solidFill>
                <a:schemeClr val="dk1"/>
              </a:solidFill>
              <a:effectLst/>
              <a:latin typeface="+mn-lt"/>
              <a:ea typeface="+mn-ea"/>
              <a:cs typeface="+mn-cs"/>
            </a:rPr>
            <a:t>　特に元利償還金（公債費）は当面減少</a:t>
          </a:r>
          <a:r>
            <a:rPr lang="ja-JP" altLang="en-US" sz="1300" b="0" i="0" baseline="0">
              <a:solidFill>
                <a:schemeClr val="dk1"/>
              </a:solidFill>
              <a:effectLst/>
              <a:latin typeface="+mn-lt"/>
              <a:ea typeface="+mn-ea"/>
              <a:cs typeface="+mn-cs"/>
            </a:rPr>
            <a:t>傾向となる</a:t>
          </a:r>
          <a:r>
            <a:rPr lang="ja-JP" altLang="ja-JP" sz="1300" b="0" i="0" baseline="0">
              <a:solidFill>
                <a:schemeClr val="dk1"/>
              </a:solidFill>
              <a:effectLst/>
              <a:latin typeface="+mn-lt"/>
              <a:ea typeface="+mn-ea"/>
              <a:cs typeface="+mn-cs"/>
            </a:rPr>
            <a:t>見込みであるが、起債依存型の事業実施の見直しなどを通じ、引き続き比率の水準抑制に努める。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将来負担額よりも充当可能財源等が多い状況となっている。</a:t>
          </a:r>
          <a:endParaRPr lang="ja-JP" altLang="ja-JP" sz="1300">
            <a:effectLst/>
          </a:endParaRPr>
        </a:p>
        <a:p>
          <a:pPr rtl="0"/>
          <a:r>
            <a:rPr lang="ja-JP" altLang="ja-JP" sz="1300" b="0" i="0" baseline="0">
              <a:solidFill>
                <a:schemeClr val="dk1"/>
              </a:solidFill>
              <a:effectLst/>
              <a:latin typeface="+mn-lt"/>
              <a:ea typeface="+mn-ea"/>
              <a:cs typeface="+mn-cs"/>
            </a:rPr>
            <a:t>　将来負担額</a:t>
          </a:r>
          <a:r>
            <a:rPr lang="en-US" altLang="ja-JP" sz="1300" b="0" i="0" baseline="0">
              <a:solidFill>
                <a:schemeClr val="dk1"/>
              </a:solidFill>
              <a:effectLst/>
              <a:latin typeface="+mn-lt"/>
              <a:ea typeface="+mn-ea"/>
              <a:cs typeface="+mn-cs"/>
            </a:rPr>
            <a:t>(A)</a:t>
          </a:r>
          <a:r>
            <a:rPr lang="ja-JP" altLang="ja-JP" sz="1300" b="0" i="0" baseline="0">
              <a:solidFill>
                <a:schemeClr val="dk1"/>
              </a:solidFill>
              <a:effectLst/>
              <a:latin typeface="+mn-lt"/>
              <a:ea typeface="+mn-ea"/>
              <a:cs typeface="+mn-cs"/>
            </a:rPr>
            <a:t>については、一般会計等に係る地方債の現在高</a:t>
          </a:r>
          <a:r>
            <a:rPr lang="ja-JP" altLang="en-US" sz="1300" b="0" i="0" baseline="0">
              <a:solidFill>
                <a:schemeClr val="dk1"/>
              </a:solidFill>
              <a:effectLst/>
              <a:latin typeface="+mn-lt"/>
              <a:ea typeface="+mn-ea"/>
              <a:cs typeface="+mn-cs"/>
            </a:rPr>
            <a:t>は、庁舎耐震改修事業等の実施によりＨ２７に増加したが、その他の</a:t>
          </a:r>
          <a:r>
            <a:rPr lang="ja-JP" altLang="ja-JP" sz="1300" b="0" i="0" baseline="0">
              <a:solidFill>
                <a:schemeClr val="dk1"/>
              </a:solidFill>
              <a:effectLst/>
              <a:latin typeface="+mn-lt"/>
              <a:ea typeface="+mn-ea"/>
              <a:cs typeface="+mn-cs"/>
            </a:rPr>
            <a:t>項目で着実に低減傾向にあり、充当可能財源等</a:t>
          </a:r>
          <a:r>
            <a:rPr lang="en-US" altLang="ja-JP" sz="1300" b="0" i="0" baseline="0">
              <a:solidFill>
                <a:schemeClr val="dk1"/>
              </a:solidFill>
              <a:effectLst/>
              <a:latin typeface="+mn-lt"/>
              <a:ea typeface="+mn-ea"/>
              <a:cs typeface="+mn-cs"/>
            </a:rPr>
            <a:t>(B)</a:t>
          </a:r>
          <a:r>
            <a:rPr lang="ja-JP" altLang="ja-JP" sz="1300" b="0" i="0" baseline="0">
              <a:solidFill>
                <a:schemeClr val="dk1"/>
              </a:solidFill>
              <a:effectLst/>
              <a:latin typeface="+mn-lt"/>
              <a:ea typeface="+mn-ea"/>
              <a:cs typeface="+mn-cs"/>
            </a:rPr>
            <a:t>においては、基準財政需要額参入見込額が減少傾向にあるものの、充当可能基金が一定の水準を維持しているため、結果として将来負担比率の分子の額は年々改善</a:t>
          </a:r>
          <a:r>
            <a:rPr lang="ja-JP" altLang="en-US" sz="1300" b="0" i="0" baseline="0">
              <a:solidFill>
                <a:schemeClr val="dk1"/>
              </a:solidFill>
              <a:effectLst/>
              <a:latin typeface="+mn-lt"/>
              <a:ea typeface="+mn-ea"/>
              <a:cs typeface="+mn-cs"/>
            </a:rPr>
            <a:t>傾向にある</a:t>
          </a:r>
          <a:r>
            <a:rPr lang="ja-JP" altLang="ja-JP" sz="1300" b="0" i="0" baseline="0">
              <a:solidFill>
                <a:schemeClr val="dk1"/>
              </a:solidFill>
              <a:effectLst/>
              <a:latin typeface="+mn-lt"/>
              <a:ea typeface="+mn-ea"/>
              <a:cs typeface="+mn-cs"/>
            </a:rPr>
            <a:t>状況である。</a:t>
          </a:r>
          <a:endParaRPr lang="ja-JP" altLang="ja-JP" sz="1300">
            <a:effectLst/>
          </a:endParaRPr>
        </a:p>
        <a:p>
          <a:pPr rtl="0"/>
          <a:r>
            <a:rPr lang="ja-JP" altLang="ja-JP" sz="1300" b="0" i="0" baseline="0">
              <a:solidFill>
                <a:schemeClr val="dk1"/>
              </a:solidFill>
              <a:effectLst/>
              <a:latin typeface="+mn-lt"/>
              <a:ea typeface="+mn-ea"/>
              <a:cs typeface="+mn-cs"/>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6,326
6,281
259.19
7,523,386
7,297,919
200,767
4,468,908
6,885,598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7523386</v>
      </c>
      <c r="BO4" s="379"/>
      <c r="BP4" s="379"/>
      <c r="BQ4" s="379"/>
      <c r="BR4" s="379"/>
      <c r="BS4" s="379"/>
      <c r="BT4" s="379"/>
      <c r="BU4" s="380"/>
      <c r="BV4" s="378">
        <v>7054542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4.5</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7297919</v>
      </c>
      <c r="BO5" s="416"/>
      <c r="BP5" s="416"/>
      <c r="BQ5" s="416"/>
      <c r="BR5" s="416"/>
      <c r="BS5" s="416"/>
      <c r="BT5" s="416"/>
      <c r="BU5" s="417"/>
      <c r="BV5" s="415">
        <v>6869183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v>
      </c>
      <c r="CU5" s="413"/>
      <c r="CV5" s="413"/>
      <c r="CW5" s="413"/>
      <c r="CX5" s="413"/>
      <c r="CY5" s="413"/>
      <c r="CZ5" s="413"/>
      <c r="DA5" s="414"/>
      <c r="DB5" s="412">
        <v>88.2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225467</v>
      </c>
      <c r="BO6" s="416"/>
      <c r="BP6" s="416"/>
      <c r="BQ6" s="416"/>
      <c r="BR6" s="416"/>
      <c r="BS6" s="416"/>
      <c r="BT6" s="416"/>
      <c r="BU6" s="417"/>
      <c r="BV6" s="415">
        <v>185359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91.7</v>
      </c>
      <c r="CU6" s="453"/>
      <c r="CV6" s="453"/>
      <c r="CW6" s="453"/>
      <c r="CX6" s="453"/>
      <c r="CY6" s="453"/>
      <c r="CZ6" s="453"/>
      <c r="DA6" s="454"/>
      <c r="DB6" s="452">
        <v>93.2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24700</v>
      </c>
      <c r="BO7" s="416"/>
      <c r="BP7" s="416"/>
      <c r="BQ7" s="416"/>
      <c r="BR7" s="416"/>
      <c r="BS7" s="416"/>
      <c r="BT7" s="416"/>
      <c r="BU7" s="417"/>
      <c r="BV7" s="415">
        <v>8455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4468908</v>
      </c>
      <c r="CU7" s="416"/>
      <c r="CV7" s="416"/>
      <c r="CW7" s="416"/>
      <c r="CX7" s="416"/>
      <c r="CY7" s="416"/>
      <c r="CZ7" s="416"/>
      <c r="DA7" s="417"/>
      <c r="DB7" s="415">
        <v>4494326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200767</v>
      </c>
      <c r="BO8" s="416"/>
      <c r="BP8" s="416"/>
      <c r="BQ8" s="416"/>
      <c r="BR8" s="416"/>
      <c r="BS8" s="416"/>
      <c r="BT8" s="416"/>
      <c r="BU8" s="417"/>
      <c r="BV8" s="415">
        <v>176904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6132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23863</v>
      </c>
      <c r="BO9" s="416"/>
      <c r="BP9" s="416"/>
      <c r="BQ9" s="416"/>
      <c r="BR9" s="416"/>
      <c r="BS9" s="416"/>
      <c r="BT9" s="416"/>
      <c r="BU9" s="417"/>
      <c r="BV9" s="415">
        <v>-8117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11.7</v>
      </c>
      <c r="CU9" s="413"/>
      <c r="CV9" s="413"/>
      <c r="CW9" s="413"/>
      <c r="CX9" s="413"/>
      <c r="CY9" s="413"/>
      <c r="CZ9" s="413"/>
      <c r="DA9" s="414"/>
      <c r="DB9" s="412">
        <v>14.2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6416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101126</v>
      </c>
      <c r="BO10" s="416"/>
      <c r="BP10" s="416"/>
      <c r="BQ10" s="416"/>
      <c r="BR10" s="416"/>
      <c r="BS10" s="416"/>
      <c r="BT10" s="416"/>
      <c r="BU10" s="417"/>
      <c r="BV10" s="415">
        <v>864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6326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6281</v>
      </c>
      <c r="S13" s="497"/>
      <c r="T13" s="497"/>
      <c r="U13" s="497"/>
      <c r="V13" s="498"/>
      <c r="W13" s="431" t="s">
        <v>120</v>
      </c>
      <c r="X13" s="432"/>
      <c r="Y13" s="432"/>
      <c r="Z13" s="432"/>
      <c r="AA13" s="432"/>
      <c r="AB13" s="422"/>
      <c r="AC13" s="466">
        <v>1477</v>
      </c>
      <c r="AD13" s="467"/>
      <c r="AE13" s="467"/>
      <c r="AF13" s="467"/>
      <c r="AG13" s="506"/>
      <c r="AH13" s="466">
        <v>1545</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124989</v>
      </c>
      <c r="BO13" s="416"/>
      <c r="BP13" s="416"/>
      <c r="BQ13" s="416"/>
      <c r="BR13" s="416"/>
      <c r="BS13" s="416"/>
      <c r="BT13" s="416"/>
      <c r="BU13" s="417"/>
      <c r="BV13" s="415">
        <v>-7253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3.9</v>
      </c>
      <c r="CU13" s="413"/>
      <c r="CV13" s="413"/>
      <c r="CW13" s="413"/>
      <c r="CX13" s="413"/>
      <c r="CY13" s="413"/>
      <c r="CZ13" s="413"/>
      <c r="DA13" s="414"/>
      <c r="DB13" s="412">
        <v>4.7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6395</v>
      </c>
      <c r="S14" s="497"/>
      <c r="T14" s="497"/>
      <c r="U14" s="497"/>
      <c r="V14" s="498"/>
      <c r="W14" s="405"/>
      <c r="X14" s="406"/>
      <c r="Y14" s="406"/>
      <c r="Z14" s="406"/>
      <c r="AA14" s="406"/>
      <c r="AB14" s="395"/>
      <c r="AC14" s="499">
        <v>44</v>
      </c>
      <c r="AD14" s="500"/>
      <c r="AE14" s="500"/>
      <c r="AF14" s="500"/>
      <c r="AG14" s="501"/>
      <c r="AH14" s="499">
        <v>42.7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6347</v>
      </c>
      <c r="S15" s="497"/>
      <c r="T15" s="497"/>
      <c r="U15" s="497"/>
      <c r="V15" s="498"/>
      <c r="W15" s="431" t="s">
        <v>126</v>
      </c>
      <c r="X15" s="432"/>
      <c r="Y15" s="432"/>
      <c r="Z15" s="432"/>
      <c r="AA15" s="432"/>
      <c r="AB15" s="422"/>
      <c r="AC15" s="466">
        <v>431</v>
      </c>
      <c r="AD15" s="467"/>
      <c r="AE15" s="467"/>
      <c r="AF15" s="467"/>
      <c r="AG15" s="506"/>
      <c r="AH15" s="466">
        <v>525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1052002</v>
      </c>
      <c r="BO15" s="379"/>
      <c r="BP15" s="379"/>
      <c r="BQ15" s="379"/>
      <c r="BR15" s="379"/>
      <c r="BS15" s="379"/>
      <c r="BT15" s="379"/>
      <c r="BU15" s="380"/>
      <c r="BV15" s="378">
        <v>1039320</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12.8</v>
      </c>
      <c r="AD16" s="500"/>
      <c r="AE16" s="500"/>
      <c r="AF16" s="500"/>
      <c r="AG16" s="501"/>
      <c r="AH16" s="499">
        <v>14.5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3993244</v>
      </c>
      <c r="BO16" s="416"/>
      <c r="BP16" s="416"/>
      <c r="BQ16" s="416"/>
      <c r="BR16" s="416"/>
      <c r="BS16" s="416"/>
      <c r="BT16" s="416"/>
      <c r="BU16" s="417"/>
      <c r="BV16" s="415">
        <v>3980190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1451</v>
      </c>
      <c r="AD17" s="467"/>
      <c r="AE17" s="467"/>
      <c r="AF17" s="467"/>
      <c r="AG17" s="506"/>
      <c r="AH17" s="466">
        <v>1549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1294414</v>
      </c>
      <c r="BO17" s="416"/>
      <c r="BP17" s="416"/>
      <c r="BQ17" s="416"/>
      <c r="BR17" s="416"/>
      <c r="BS17" s="416"/>
      <c r="BT17" s="416"/>
      <c r="BU17" s="417"/>
      <c r="BV17" s="415">
        <v>1303796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259.19</v>
      </c>
      <c r="M18" s="528"/>
      <c r="N18" s="528"/>
      <c r="O18" s="528"/>
      <c r="P18" s="528"/>
      <c r="Q18" s="528"/>
      <c r="R18" s="529"/>
      <c r="S18" s="529"/>
      <c r="T18" s="529"/>
      <c r="U18" s="529"/>
      <c r="V18" s="530"/>
      <c r="W18" s="433"/>
      <c r="X18" s="434"/>
      <c r="Y18" s="434"/>
      <c r="Z18" s="434"/>
      <c r="AA18" s="434"/>
      <c r="AB18" s="425"/>
      <c r="AC18" s="531">
        <v>43.2</v>
      </c>
      <c r="AD18" s="532"/>
      <c r="AE18" s="532"/>
      <c r="AF18" s="532"/>
      <c r="AG18" s="533"/>
      <c r="AH18" s="531">
        <v>42.8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3991815</v>
      </c>
      <c r="BO18" s="416"/>
      <c r="BP18" s="416"/>
      <c r="BQ18" s="416"/>
      <c r="BR18" s="416"/>
      <c r="BS18" s="416"/>
      <c r="BT18" s="416"/>
      <c r="BU18" s="417"/>
      <c r="BV18" s="415">
        <v>3952805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5201596</v>
      </c>
      <c r="BO19" s="416"/>
      <c r="BP19" s="416"/>
      <c r="BQ19" s="416"/>
      <c r="BR19" s="416"/>
      <c r="BS19" s="416"/>
      <c r="BT19" s="416"/>
      <c r="BU19" s="417"/>
      <c r="BV19" s="415">
        <v>5145141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2479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6885598</v>
      </c>
      <c r="BO23" s="416"/>
      <c r="BP23" s="416"/>
      <c r="BQ23" s="416"/>
      <c r="BR23" s="416"/>
      <c r="BS23" s="416"/>
      <c r="BT23" s="416"/>
      <c r="BU23" s="417"/>
      <c r="BV23" s="415">
        <v>6520045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7500</v>
      </c>
      <c r="R24" s="467"/>
      <c r="S24" s="467"/>
      <c r="T24" s="467"/>
      <c r="U24" s="467"/>
      <c r="V24" s="506"/>
      <c r="W24" s="561"/>
      <c r="X24" s="549"/>
      <c r="Y24" s="550"/>
      <c r="Z24" s="465" t="s">
        <v>150</v>
      </c>
      <c r="AA24" s="445"/>
      <c r="AB24" s="445"/>
      <c r="AC24" s="445"/>
      <c r="AD24" s="445"/>
      <c r="AE24" s="445"/>
      <c r="AF24" s="445"/>
      <c r="AG24" s="446"/>
      <c r="AH24" s="466">
        <v>98</v>
      </c>
      <c r="AI24" s="467"/>
      <c r="AJ24" s="467"/>
      <c r="AK24" s="467"/>
      <c r="AL24" s="506"/>
      <c r="AM24" s="466">
        <v>320656</v>
      </c>
      <c r="AN24" s="467"/>
      <c r="AO24" s="467"/>
      <c r="AP24" s="467"/>
      <c r="AQ24" s="467"/>
      <c r="AR24" s="506"/>
      <c r="AS24" s="466">
        <v>3272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5849498</v>
      </c>
      <c r="BO24" s="416"/>
      <c r="BP24" s="416"/>
      <c r="BQ24" s="416"/>
      <c r="BR24" s="416"/>
      <c r="BS24" s="416"/>
      <c r="BT24" s="416"/>
      <c r="BU24" s="417"/>
      <c r="BV24" s="415">
        <v>5455880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6200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84687</v>
      </c>
      <c r="BO25" s="379"/>
      <c r="BP25" s="379"/>
      <c r="BQ25" s="379"/>
      <c r="BR25" s="379"/>
      <c r="BS25" s="379"/>
      <c r="BT25" s="379"/>
      <c r="BU25" s="380"/>
      <c r="BV25" s="378">
        <v>97445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5600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3100</v>
      </c>
      <c r="R27" s="467"/>
      <c r="S27" s="467"/>
      <c r="T27" s="467"/>
      <c r="U27" s="467"/>
      <c r="V27" s="506"/>
      <c r="W27" s="561"/>
      <c r="X27" s="549"/>
      <c r="Y27" s="550"/>
      <c r="Z27" s="465" t="s">
        <v>159</v>
      </c>
      <c r="AA27" s="445"/>
      <c r="AB27" s="445"/>
      <c r="AC27" s="445"/>
      <c r="AD27" s="445"/>
      <c r="AE27" s="445"/>
      <c r="AF27" s="445"/>
      <c r="AG27" s="446"/>
      <c r="AH27" s="466">
        <v>34</v>
      </c>
      <c r="AI27" s="467"/>
      <c r="AJ27" s="467"/>
      <c r="AK27" s="467"/>
      <c r="AL27" s="506"/>
      <c r="AM27" s="466">
        <v>115807</v>
      </c>
      <c r="AN27" s="467"/>
      <c r="AO27" s="467"/>
      <c r="AP27" s="467"/>
      <c r="AQ27" s="467"/>
      <c r="AR27" s="506"/>
      <c r="AS27" s="466">
        <v>3406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222351</v>
      </c>
      <c r="BO27" s="585"/>
      <c r="BP27" s="585"/>
      <c r="BQ27" s="585"/>
      <c r="BR27" s="585"/>
      <c r="BS27" s="585"/>
      <c r="BT27" s="585"/>
      <c r="BU27" s="586"/>
      <c r="BV27" s="584">
        <v>222062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2450</v>
      </c>
      <c r="R28" s="467"/>
      <c r="S28" s="467"/>
      <c r="T28" s="467"/>
      <c r="U28" s="467"/>
      <c r="V28" s="506"/>
      <c r="W28" s="561"/>
      <c r="X28" s="549"/>
      <c r="Y28" s="550"/>
      <c r="Z28" s="465" t="s">
        <v>162</v>
      </c>
      <c r="AA28" s="445"/>
      <c r="AB28" s="445"/>
      <c r="AC28" s="445"/>
      <c r="AD28" s="445"/>
      <c r="AE28" s="445"/>
      <c r="AF28" s="445"/>
      <c r="AG28" s="446"/>
      <c r="AH28" s="466">
        <v>17</v>
      </c>
      <c r="AI28" s="467"/>
      <c r="AJ28" s="467"/>
      <c r="AK28" s="467"/>
      <c r="AL28" s="506"/>
      <c r="AM28" s="466">
        <v>34833</v>
      </c>
      <c r="AN28" s="467"/>
      <c r="AO28" s="467"/>
      <c r="AP28" s="467"/>
      <c r="AQ28" s="467"/>
      <c r="AR28" s="506"/>
      <c r="AS28" s="466">
        <v>2049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966405</v>
      </c>
      <c r="BO28" s="379"/>
      <c r="BP28" s="379"/>
      <c r="BQ28" s="379"/>
      <c r="BR28" s="379"/>
      <c r="BS28" s="379"/>
      <c r="BT28" s="379"/>
      <c r="BU28" s="380"/>
      <c r="BV28" s="378">
        <v>865279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1950</v>
      </c>
      <c r="R29" s="467"/>
      <c r="S29" s="467"/>
      <c r="T29" s="467"/>
      <c r="U29" s="467"/>
      <c r="V29" s="506"/>
      <c r="W29" s="562"/>
      <c r="X29" s="563"/>
      <c r="Y29" s="564"/>
      <c r="Z29" s="465" t="s">
        <v>166</v>
      </c>
      <c r="AA29" s="445"/>
      <c r="AB29" s="445"/>
      <c r="AC29" s="445"/>
      <c r="AD29" s="445"/>
      <c r="AE29" s="445"/>
      <c r="AF29" s="445"/>
      <c r="AG29" s="446"/>
      <c r="AH29" s="466">
        <v>149</v>
      </c>
      <c r="AI29" s="467"/>
      <c r="AJ29" s="467"/>
      <c r="AK29" s="467"/>
      <c r="AL29" s="506"/>
      <c r="AM29" s="466">
        <v>471296</v>
      </c>
      <c r="AN29" s="467"/>
      <c r="AO29" s="467"/>
      <c r="AP29" s="467"/>
      <c r="AQ29" s="467"/>
      <c r="AR29" s="506"/>
      <c r="AS29" s="466">
        <v>3163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1237293</v>
      </c>
      <c r="BO29" s="416"/>
      <c r="BP29" s="416"/>
      <c r="BQ29" s="416"/>
      <c r="BR29" s="416"/>
      <c r="BS29" s="416"/>
      <c r="BT29" s="416"/>
      <c r="BU29" s="417"/>
      <c r="BV29" s="415">
        <v>1280221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3051420</v>
      </c>
      <c r="BO30" s="585"/>
      <c r="BP30" s="585"/>
      <c r="BQ30" s="585"/>
      <c r="BR30" s="585"/>
      <c r="BS30" s="585"/>
      <c r="BT30" s="585"/>
      <c r="BU30" s="586"/>
      <c r="BV30" s="584">
        <v>2977707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国民健康保険病院事業会計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とかち広域消防事務組合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士幌町物産振興公社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北十勝２町環境衛生処理組合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ベリオーレ</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十勝環境複合事務組合（一般会計）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農業共済事業特別会計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十勝環境複合事務組合（余熱利用事業会計）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北十勝消防事務組合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十勝圏複合事務組合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1045949</v>
      </c>
      <c r="S5" s="613"/>
      <c r="T5" s="613"/>
      <c r="U5" s="613"/>
      <c r="V5" s="613"/>
      <c r="W5" s="613"/>
      <c r="X5" s="613"/>
      <c r="Y5" s="614"/>
      <c r="Z5" s="615">
        <v>13.9</v>
      </c>
      <c r="AA5" s="615"/>
      <c r="AB5" s="615"/>
      <c r="AC5" s="615"/>
      <c r="AD5" s="616">
        <v>1045949</v>
      </c>
      <c r="AE5" s="616"/>
      <c r="AF5" s="616"/>
      <c r="AG5" s="616"/>
      <c r="AH5" s="616"/>
      <c r="AI5" s="616"/>
      <c r="AJ5" s="616"/>
      <c r="AK5" s="616"/>
      <c r="AL5" s="617">
        <v>24</v>
      </c>
      <c r="AM5" s="618"/>
      <c r="AN5" s="618"/>
      <c r="AO5" s="619"/>
      <c r="AP5" s="609" t="s">
        <v>205</v>
      </c>
      <c r="AQ5" s="610"/>
      <c r="AR5" s="610"/>
      <c r="AS5" s="610"/>
      <c r="AT5" s="610"/>
      <c r="AU5" s="610"/>
      <c r="AV5" s="610"/>
      <c r="AW5" s="610"/>
      <c r="AX5" s="610"/>
      <c r="AY5" s="610"/>
      <c r="AZ5" s="610"/>
      <c r="BA5" s="610"/>
      <c r="BB5" s="610"/>
      <c r="BC5" s="610"/>
      <c r="BD5" s="610"/>
      <c r="BE5" s="610"/>
      <c r="BF5" s="611"/>
      <c r="BG5" s="623">
        <v>1043114</v>
      </c>
      <c r="BH5" s="624"/>
      <c r="BI5" s="624"/>
      <c r="BJ5" s="624"/>
      <c r="BK5" s="624"/>
      <c r="BL5" s="624"/>
      <c r="BM5" s="624"/>
      <c r="BN5" s="625"/>
      <c r="BO5" s="626">
        <v>99.7</v>
      </c>
      <c r="BP5" s="626"/>
      <c r="BQ5" s="626"/>
      <c r="BR5" s="626"/>
      <c r="BS5" s="627">
        <v>12400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182652</v>
      </c>
      <c r="S6" s="624"/>
      <c r="T6" s="624"/>
      <c r="U6" s="624"/>
      <c r="V6" s="624"/>
      <c r="W6" s="624"/>
      <c r="X6" s="624"/>
      <c r="Y6" s="625"/>
      <c r="Z6" s="626">
        <v>2.4</v>
      </c>
      <c r="AA6" s="626"/>
      <c r="AB6" s="626"/>
      <c r="AC6" s="626"/>
      <c r="AD6" s="627">
        <v>182652</v>
      </c>
      <c r="AE6" s="627"/>
      <c r="AF6" s="627"/>
      <c r="AG6" s="627"/>
      <c r="AH6" s="627"/>
      <c r="AI6" s="627"/>
      <c r="AJ6" s="627"/>
      <c r="AK6" s="627"/>
      <c r="AL6" s="628">
        <v>4.2</v>
      </c>
      <c r="AM6" s="629"/>
      <c r="AN6" s="629"/>
      <c r="AO6" s="630"/>
      <c r="AP6" s="620" t="s">
        <v>210</v>
      </c>
      <c r="AQ6" s="621"/>
      <c r="AR6" s="621"/>
      <c r="AS6" s="621"/>
      <c r="AT6" s="621"/>
      <c r="AU6" s="621"/>
      <c r="AV6" s="621"/>
      <c r="AW6" s="621"/>
      <c r="AX6" s="621"/>
      <c r="AY6" s="621"/>
      <c r="AZ6" s="621"/>
      <c r="BA6" s="621"/>
      <c r="BB6" s="621"/>
      <c r="BC6" s="621"/>
      <c r="BD6" s="621"/>
      <c r="BE6" s="621"/>
      <c r="BF6" s="622"/>
      <c r="BG6" s="623">
        <v>1043114</v>
      </c>
      <c r="BH6" s="624"/>
      <c r="BI6" s="624"/>
      <c r="BJ6" s="624"/>
      <c r="BK6" s="624"/>
      <c r="BL6" s="624"/>
      <c r="BM6" s="624"/>
      <c r="BN6" s="625"/>
      <c r="BO6" s="626">
        <v>99.7</v>
      </c>
      <c r="BP6" s="626"/>
      <c r="BQ6" s="626"/>
      <c r="BR6" s="626"/>
      <c r="BS6" s="627">
        <v>12400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84094</v>
      </c>
      <c r="CS6" s="624"/>
      <c r="CT6" s="624"/>
      <c r="CU6" s="624"/>
      <c r="CV6" s="624"/>
      <c r="CW6" s="624"/>
      <c r="CX6" s="624"/>
      <c r="CY6" s="625"/>
      <c r="CZ6" s="626">
        <v>1.2</v>
      </c>
      <c r="DA6" s="626"/>
      <c r="DB6" s="626"/>
      <c r="DC6" s="626"/>
      <c r="DD6" s="632" t="s">
        <v>212</v>
      </c>
      <c r="DE6" s="624"/>
      <c r="DF6" s="624"/>
      <c r="DG6" s="624"/>
      <c r="DH6" s="624"/>
      <c r="DI6" s="624"/>
      <c r="DJ6" s="624"/>
      <c r="DK6" s="624"/>
      <c r="DL6" s="624"/>
      <c r="DM6" s="624"/>
      <c r="DN6" s="624"/>
      <c r="DO6" s="624"/>
      <c r="DP6" s="625"/>
      <c r="DQ6" s="632">
        <v>84094</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1619</v>
      </c>
      <c r="S7" s="624"/>
      <c r="T7" s="624"/>
      <c r="U7" s="624"/>
      <c r="V7" s="624"/>
      <c r="W7" s="624"/>
      <c r="X7" s="624"/>
      <c r="Y7" s="625"/>
      <c r="Z7" s="626">
        <v>0</v>
      </c>
      <c r="AA7" s="626"/>
      <c r="AB7" s="626"/>
      <c r="AC7" s="626"/>
      <c r="AD7" s="627">
        <v>1619</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464485</v>
      </c>
      <c r="BH7" s="624"/>
      <c r="BI7" s="624"/>
      <c r="BJ7" s="624"/>
      <c r="BK7" s="624"/>
      <c r="BL7" s="624"/>
      <c r="BM7" s="624"/>
      <c r="BN7" s="625"/>
      <c r="BO7" s="626">
        <v>44.4</v>
      </c>
      <c r="BP7" s="626"/>
      <c r="BQ7" s="626"/>
      <c r="BR7" s="626"/>
      <c r="BS7" s="627">
        <v>12400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1320578</v>
      </c>
      <c r="CS7" s="624"/>
      <c r="CT7" s="624"/>
      <c r="CU7" s="624"/>
      <c r="CV7" s="624"/>
      <c r="CW7" s="624"/>
      <c r="CX7" s="624"/>
      <c r="CY7" s="625"/>
      <c r="CZ7" s="626">
        <v>18.100000000000001</v>
      </c>
      <c r="DA7" s="626"/>
      <c r="DB7" s="626"/>
      <c r="DC7" s="626"/>
      <c r="DD7" s="632">
        <v>329007</v>
      </c>
      <c r="DE7" s="624"/>
      <c r="DF7" s="624"/>
      <c r="DG7" s="624"/>
      <c r="DH7" s="624"/>
      <c r="DI7" s="624"/>
      <c r="DJ7" s="624"/>
      <c r="DK7" s="624"/>
      <c r="DL7" s="624"/>
      <c r="DM7" s="624"/>
      <c r="DN7" s="624"/>
      <c r="DO7" s="624"/>
      <c r="DP7" s="625"/>
      <c r="DQ7" s="632">
        <v>750235</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3233</v>
      </c>
      <c r="S8" s="624"/>
      <c r="T8" s="624"/>
      <c r="U8" s="624"/>
      <c r="V8" s="624"/>
      <c r="W8" s="624"/>
      <c r="X8" s="624"/>
      <c r="Y8" s="625"/>
      <c r="Z8" s="626">
        <v>0</v>
      </c>
      <c r="AA8" s="626"/>
      <c r="AB8" s="626"/>
      <c r="AC8" s="626"/>
      <c r="AD8" s="627">
        <v>3233</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11037</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1347368</v>
      </c>
      <c r="CS8" s="624"/>
      <c r="CT8" s="624"/>
      <c r="CU8" s="624"/>
      <c r="CV8" s="624"/>
      <c r="CW8" s="624"/>
      <c r="CX8" s="624"/>
      <c r="CY8" s="625"/>
      <c r="CZ8" s="626">
        <v>18.5</v>
      </c>
      <c r="DA8" s="626"/>
      <c r="DB8" s="626"/>
      <c r="DC8" s="626"/>
      <c r="DD8" s="632">
        <v>148278</v>
      </c>
      <c r="DE8" s="624"/>
      <c r="DF8" s="624"/>
      <c r="DG8" s="624"/>
      <c r="DH8" s="624"/>
      <c r="DI8" s="624"/>
      <c r="DJ8" s="624"/>
      <c r="DK8" s="624"/>
      <c r="DL8" s="624"/>
      <c r="DM8" s="624"/>
      <c r="DN8" s="624"/>
      <c r="DO8" s="624"/>
      <c r="DP8" s="625"/>
      <c r="DQ8" s="632">
        <v>853382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2691</v>
      </c>
      <c r="S9" s="624"/>
      <c r="T9" s="624"/>
      <c r="U9" s="624"/>
      <c r="V9" s="624"/>
      <c r="W9" s="624"/>
      <c r="X9" s="624"/>
      <c r="Y9" s="625"/>
      <c r="Z9" s="626">
        <v>0</v>
      </c>
      <c r="AA9" s="626"/>
      <c r="AB9" s="626"/>
      <c r="AC9" s="626"/>
      <c r="AD9" s="627">
        <v>2691</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380902</v>
      </c>
      <c r="BH9" s="624"/>
      <c r="BI9" s="624"/>
      <c r="BJ9" s="624"/>
      <c r="BK9" s="624"/>
      <c r="BL9" s="624"/>
      <c r="BM9" s="624"/>
      <c r="BN9" s="625"/>
      <c r="BO9" s="626">
        <v>36.4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620059</v>
      </c>
      <c r="CS9" s="624"/>
      <c r="CT9" s="624"/>
      <c r="CU9" s="624"/>
      <c r="CV9" s="624"/>
      <c r="CW9" s="624"/>
      <c r="CX9" s="624"/>
      <c r="CY9" s="625"/>
      <c r="CZ9" s="626">
        <v>8.5</v>
      </c>
      <c r="DA9" s="626"/>
      <c r="DB9" s="626"/>
      <c r="DC9" s="626"/>
      <c r="DD9" s="632" t="s">
        <v>108</v>
      </c>
      <c r="DE9" s="624"/>
      <c r="DF9" s="624"/>
      <c r="DG9" s="624"/>
      <c r="DH9" s="624"/>
      <c r="DI9" s="624"/>
      <c r="DJ9" s="624"/>
      <c r="DK9" s="624"/>
      <c r="DL9" s="624"/>
      <c r="DM9" s="624"/>
      <c r="DN9" s="624"/>
      <c r="DO9" s="624"/>
      <c r="DP9" s="625"/>
      <c r="DQ9" s="632">
        <v>581915</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129216</v>
      </c>
      <c r="S10" s="624"/>
      <c r="T10" s="624"/>
      <c r="U10" s="624"/>
      <c r="V10" s="624"/>
      <c r="W10" s="624"/>
      <c r="X10" s="624"/>
      <c r="Y10" s="625"/>
      <c r="Z10" s="626">
        <v>1.7</v>
      </c>
      <c r="AA10" s="626"/>
      <c r="AB10" s="626"/>
      <c r="AC10" s="626"/>
      <c r="AD10" s="627">
        <v>129216</v>
      </c>
      <c r="AE10" s="627"/>
      <c r="AF10" s="627"/>
      <c r="AG10" s="627"/>
      <c r="AH10" s="627"/>
      <c r="AI10" s="627"/>
      <c r="AJ10" s="627"/>
      <c r="AK10" s="627"/>
      <c r="AL10" s="628">
        <v>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17451</v>
      </c>
      <c r="BH10" s="624"/>
      <c r="BI10" s="624"/>
      <c r="BJ10" s="624"/>
      <c r="BK10" s="624"/>
      <c r="BL10" s="624"/>
      <c r="BM10" s="624"/>
      <c r="BN10" s="625"/>
      <c r="BO10" s="626">
        <v>1.7</v>
      </c>
      <c r="BP10" s="626"/>
      <c r="BQ10" s="626"/>
      <c r="BR10" s="626"/>
      <c r="BS10" s="632">
        <v>2917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35131</v>
      </c>
      <c r="CS10" s="624"/>
      <c r="CT10" s="624"/>
      <c r="CU10" s="624"/>
      <c r="CV10" s="624"/>
      <c r="CW10" s="624"/>
      <c r="CX10" s="624"/>
      <c r="CY10" s="625"/>
      <c r="CZ10" s="626">
        <v>0.5</v>
      </c>
      <c r="DA10" s="626"/>
      <c r="DB10" s="626"/>
      <c r="DC10" s="626"/>
      <c r="DD10" s="632" t="s">
        <v>108</v>
      </c>
      <c r="DE10" s="624"/>
      <c r="DF10" s="624"/>
      <c r="DG10" s="624"/>
      <c r="DH10" s="624"/>
      <c r="DI10" s="624"/>
      <c r="DJ10" s="624"/>
      <c r="DK10" s="624"/>
      <c r="DL10" s="624"/>
      <c r="DM10" s="624"/>
      <c r="DN10" s="624"/>
      <c r="DO10" s="624"/>
      <c r="DP10" s="625"/>
      <c r="DQ10" s="632">
        <v>23878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55095</v>
      </c>
      <c r="BH11" s="624"/>
      <c r="BI11" s="624"/>
      <c r="BJ11" s="624"/>
      <c r="BK11" s="624"/>
      <c r="BL11" s="624"/>
      <c r="BM11" s="624"/>
      <c r="BN11" s="625"/>
      <c r="BO11" s="626">
        <v>5.3</v>
      </c>
      <c r="BP11" s="626"/>
      <c r="BQ11" s="626"/>
      <c r="BR11" s="626"/>
      <c r="BS11" s="632">
        <v>9483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751864</v>
      </c>
      <c r="CS11" s="624"/>
      <c r="CT11" s="624"/>
      <c r="CU11" s="624"/>
      <c r="CV11" s="624"/>
      <c r="CW11" s="624"/>
      <c r="CX11" s="624"/>
      <c r="CY11" s="625"/>
      <c r="CZ11" s="626">
        <v>10.3</v>
      </c>
      <c r="DA11" s="626"/>
      <c r="DB11" s="626"/>
      <c r="DC11" s="626"/>
      <c r="DD11" s="632">
        <v>499565</v>
      </c>
      <c r="DE11" s="624"/>
      <c r="DF11" s="624"/>
      <c r="DG11" s="624"/>
      <c r="DH11" s="624"/>
      <c r="DI11" s="624"/>
      <c r="DJ11" s="624"/>
      <c r="DK11" s="624"/>
      <c r="DL11" s="624"/>
      <c r="DM11" s="624"/>
      <c r="DN11" s="624"/>
      <c r="DO11" s="624"/>
      <c r="DP11" s="625"/>
      <c r="DQ11" s="632">
        <v>270266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504082</v>
      </c>
      <c r="BH12" s="624"/>
      <c r="BI12" s="624"/>
      <c r="BJ12" s="624"/>
      <c r="BK12" s="624"/>
      <c r="BL12" s="624"/>
      <c r="BM12" s="624"/>
      <c r="BN12" s="625"/>
      <c r="BO12" s="626">
        <v>48.2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322287</v>
      </c>
      <c r="CS12" s="624"/>
      <c r="CT12" s="624"/>
      <c r="CU12" s="624"/>
      <c r="CV12" s="624"/>
      <c r="CW12" s="624"/>
      <c r="CX12" s="624"/>
      <c r="CY12" s="625"/>
      <c r="CZ12" s="626">
        <v>4.4000000000000004</v>
      </c>
      <c r="DA12" s="626"/>
      <c r="DB12" s="626"/>
      <c r="DC12" s="626"/>
      <c r="DD12" s="632">
        <v>57195</v>
      </c>
      <c r="DE12" s="624"/>
      <c r="DF12" s="624"/>
      <c r="DG12" s="624"/>
      <c r="DH12" s="624"/>
      <c r="DI12" s="624"/>
      <c r="DJ12" s="624"/>
      <c r="DK12" s="624"/>
      <c r="DL12" s="624"/>
      <c r="DM12" s="624"/>
      <c r="DN12" s="624"/>
      <c r="DO12" s="624"/>
      <c r="DP12" s="625"/>
      <c r="DQ12" s="632">
        <v>255175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27472</v>
      </c>
      <c r="S13" s="624"/>
      <c r="T13" s="624"/>
      <c r="U13" s="624"/>
      <c r="V13" s="624"/>
      <c r="W13" s="624"/>
      <c r="X13" s="624"/>
      <c r="Y13" s="625"/>
      <c r="Z13" s="626">
        <v>0.4</v>
      </c>
      <c r="AA13" s="626"/>
      <c r="AB13" s="626"/>
      <c r="AC13" s="626"/>
      <c r="AD13" s="627">
        <v>27472</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504029</v>
      </c>
      <c r="BH13" s="624"/>
      <c r="BI13" s="624"/>
      <c r="BJ13" s="624"/>
      <c r="BK13" s="624"/>
      <c r="BL13" s="624"/>
      <c r="BM13" s="624"/>
      <c r="BN13" s="625"/>
      <c r="BO13" s="626">
        <v>48.2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782910</v>
      </c>
      <c r="CS13" s="624"/>
      <c r="CT13" s="624"/>
      <c r="CU13" s="624"/>
      <c r="CV13" s="624"/>
      <c r="CW13" s="624"/>
      <c r="CX13" s="624"/>
      <c r="CY13" s="625"/>
      <c r="CZ13" s="626">
        <v>10.7</v>
      </c>
      <c r="DA13" s="626"/>
      <c r="DB13" s="626"/>
      <c r="DC13" s="626"/>
      <c r="DD13" s="632">
        <v>550826</v>
      </c>
      <c r="DE13" s="624"/>
      <c r="DF13" s="624"/>
      <c r="DG13" s="624"/>
      <c r="DH13" s="624"/>
      <c r="DI13" s="624"/>
      <c r="DJ13" s="624"/>
      <c r="DK13" s="624"/>
      <c r="DL13" s="624"/>
      <c r="DM13" s="624"/>
      <c r="DN13" s="624"/>
      <c r="DO13" s="624"/>
      <c r="DP13" s="625"/>
      <c r="DQ13" s="632">
        <v>399836</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15317</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261314</v>
      </c>
      <c r="CS14" s="624"/>
      <c r="CT14" s="624"/>
      <c r="CU14" s="624"/>
      <c r="CV14" s="624"/>
      <c r="CW14" s="624"/>
      <c r="CX14" s="624"/>
      <c r="CY14" s="625"/>
      <c r="CZ14" s="626">
        <v>3.6</v>
      </c>
      <c r="DA14" s="626"/>
      <c r="DB14" s="626"/>
      <c r="DC14" s="626"/>
      <c r="DD14" s="632" t="s">
        <v>108</v>
      </c>
      <c r="DE14" s="624"/>
      <c r="DF14" s="624"/>
      <c r="DG14" s="624"/>
      <c r="DH14" s="624"/>
      <c r="DI14" s="624"/>
      <c r="DJ14" s="624"/>
      <c r="DK14" s="624"/>
      <c r="DL14" s="624"/>
      <c r="DM14" s="624"/>
      <c r="DN14" s="624"/>
      <c r="DO14" s="624"/>
      <c r="DP14" s="625"/>
      <c r="DQ14" s="632">
        <v>195714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1250</v>
      </c>
      <c r="S15" s="624"/>
      <c r="T15" s="624"/>
      <c r="U15" s="624"/>
      <c r="V15" s="624"/>
      <c r="W15" s="624"/>
      <c r="X15" s="624"/>
      <c r="Y15" s="625"/>
      <c r="Z15" s="626">
        <v>0</v>
      </c>
      <c r="AA15" s="626"/>
      <c r="AB15" s="626"/>
      <c r="AC15" s="626"/>
      <c r="AD15" s="627">
        <v>1250</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59230</v>
      </c>
      <c r="BH15" s="624"/>
      <c r="BI15" s="624"/>
      <c r="BJ15" s="624"/>
      <c r="BK15" s="624"/>
      <c r="BL15" s="624"/>
      <c r="BM15" s="624"/>
      <c r="BN15" s="625"/>
      <c r="BO15" s="626">
        <v>5.7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1072072</v>
      </c>
      <c r="CS15" s="624"/>
      <c r="CT15" s="624"/>
      <c r="CU15" s="624"/>
      <c r="CV15" s="624"/>
      <c r="CW15" s="624"/>
      <c r="CX15" s="624"/>
      <c r="CY15" s="625"/>
      <c r="CZ15" s="626">
        <v>14.7</v>
      </c>
      <c r="DA15" s="626"/>
      <c r="DB15" s="626"/>
      <c r="DC15" s="626"/>
      <c r="DD15" s="632">
        <v>65160</v>
      </c>
      <c r="DE15" s="624"/>
      <c r="DF15" s="624"/>
      <c r="DG15" s="624"/>
      <c r="DH15" s="624"/>
      <c r="DI15" s="624"/>
      <c r="DJ15" s="624"/>
      <c r="DK15" s="624"/>
      <c r="DL15" s="624"/>
      <c r="DM15" s="624"/>
      <c r="DN15" s="624"/>
      <c r="DO15" s="624"/>
      <c r="DP15" s="625"/>
      <c r="DQ15" s="632">
        <v>933050</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3201881</v>
      </c>
      <c r="S16" s="624"/>
      <c r="T16" s="624"/>
      <c r="U16" s="624"/>
      <c r="V16" s="624"/>
      <c r="W16" s="624"/>
      <c r="X16" s="624"/>
      <c r="Y16" s="625"/>
      <c r="Z16" s="626">
        <v>42.6</v>
      </c>
      <c r="AA16" s="626"/>
      <c r="AB16" s="626"/>
      <c r="AC16" s="626"/>
      <c r="AD16" s="627">
        <v>2941242</v>
      </c>
      <c r="AE16" s="627"/>
      <c r="AF16" s="627"/>
      <c r="AG16" s="627"/>
      <c r="AH16" s="627"/>
      <c r="AI16" s="627"/>
      <c r="AJ16" s="627"/>
      <c r="AK16" s="627"/>
      <c r="AL16" s="628">
        <v>67.599999999999994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17665</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16731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2941242</v>
      </c>
      <c r="S17" s="624"/>
      <c r="T17" s="624"/>
      <c r="U17" s="624"/>
      <c r="V17" s="624"/>
      <c r="W17" s="624"/>
      <c r="X17" s="624"/>
      <c r="Y17" s="625"/>
      <c r="Z17" s="626">
        <v>39.1</v>
      </c>
      <c r="AA17" s="626"/>
      <c r="AB17" s="626"/>
      <c r="AC17" s="626"/>
      <c r="AD17" s="627">
        <v>2941242</v>
      </c>
      <c r="AE17" s="627"/>
      <c r="AF17" s="627"/>
      <c r="AG17" s="627"/>
      <c r="AH17" s="627"/>
      <c r="AI17" s="627"/>
      <c r="AJ17" s="627"/>
      <c r="AK17" s="627"/>
      <c r="AL17" s="628">
        <v>67.599999999999994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679462</v>
      </c>
      <c r="CS17" s="624"/>
      <c r="CT17" s="624"/>
      <c r="CU17" s="624"/>
      <c r="CV17" s="624"/>
      <c r="CW17" s="624"/>
      <c r="CX17" s="624"/>
      <c r="CY17" s="625"/>
      <c r="CZ17" s="626">
        <v>9.3000000000000007</v>
      </c>
      <c r="DA17" s="626"/>
      <c r="DB17" s="626"/>
      <c r="DC17" s="626"/>
      <c r="DD17" s="632" t="s">
        <v>108</v>
      </c>
      <c r="DE17" s="624"/>
      <c r="DF17" s="624"/>
      <c r="DG17" s="624"/>
      <c r="DH17" s="624"/>
      <c r="DI17" s="624"/>
      <c r="DJ17" s="624"/>
      <c r="DK17" s="624"/>
      <c r="DL17" s="624"/>
      <c r="DM17" s="624"/>
      <c r="DN17" s="624"/>
      <c r="DO17" s="624"/>
      <c r="DP17" s="625"/>
      <c r="DQ17" s="632">
        <v>608738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260628</v>
      </c>
      <c r="S18" s="624"/>
      <c r="T18" s="624"/>
      <c r="U18" s="624"/>
      <c r="V18" s="624"/>
      <c r="W18" s="624"/>
      <c r="X18" s="624"/>
      <c r="Y18" s="625"/>
      <c r="Z18" s="626">
        <v>3.5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3115</v>
      </c>
      <c r="CS18" s="624"/>
      <c r="CT18" s="624"/>
      <c r="CU18" s="624"/>
      <c r="CV18" s="624"/>
      <c r="CW18" s="624"/>
      <c r="CX18" s="624"/>
      <c r="CY18" s="625"/>
      <c r="CZ18" s="626">
        <v>0</v>
      </c>
      <c r="DA18" s="626"/>
      <c r="DB18" s="626"/>
      <c r="DC18" s="626"/>
      <c r="DD18" s="632">
        <v>3115</v>
      </c>
      <c r="DE18" s="624"/>
      <c r="DF18" s="624"/>
      <c r="DG18" s="624"/>
      <c r="DH18" s="624"/>
      <c r="DI18" s="624"/>
      <c r="DJ18" s="624"/>
      <c r="DK18" s="624"/>
      <c r="DL18" s="624"/>
      <c r="DM18" s="624"/>
      <c r="DN18" s="624"/>
      <c r="DO18" s="624"/>
      <c r="DP18" s="625"/>
      <c r="DQ18" s="632">
        <v>3115</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2835</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4595963</v>
      </c>
      <c r="S20" s="624"/>
      <c r="T20" s="624"/>
      <c r="U20" s="624"/>
      <c r="V20" s="624"/>
      <c r="W20" s="624"/>
      <c r="X20" s="624"/>
      <c r="Y20" s="625"/>
      <c r="Z20" s="626">
        <v>61.1</v>
      </c>
      <c r="AA20" s="626"/>
      <c r="AB20" s="626"/>
      <c r="AC20" s="626"/>
      <c r="AD20" s="627">
        <v>4335324</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2835</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7297919</v>
      </c>
      <c r="CS20" s="624"/>
      <c r="CT20" s="624"/>
      <c r="CU20" s="624"/>
      <c r="CV20" s="624"/>
      <c r="CW20" s="624"/>
      <c r="CX20" s="624"/>
      <c r="CY20" s="625"/>
      <c r="CZ20" s="626">
        <v>100</v>
      </c>
      <c r="DA20" s="626"/>
      <c r="DB20" s="626"/>
      <c r="DC20" s="626"/>
      <c r="DD20" s="632">
        <v>1653146</v>
      </c>
      <c r="DE20" s="624"/>
      <c r="DF20" s="624"/>
      <c r="DG20" s="624"/>
      <c r="DH20" s="624"/>
      <c r="DI20" s="624"/>
      <c r="DJ20" s="624"/>
      <c r="DK20" s="624"/>
      <c r="DL20" s="624"/>
      <c r="DM20" s="624"/>
      <c r="DN20" s="624"/>
      <c r="DO20" s="624"/>
      <c r="DP20" s="625"/>
      <c r="DQ20" s="632">
        <v>4976129</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1794</v>
      </c>
      <c r="S21" s="624"/>
      <c r="T21" s="624"/>
      <c r="U21" s="624"/>
      <c r="V21" s="624"/>
      <c r="W21" s="624"/>
      <c r="X21" s="624"/>
      <c r="Y21" s="625"/>
      <c r="Z21" s="626">
        <v>0</v>
      </c>
      <c r="AA21" s="626"/>
      <c r="AB21" s="626"/>
      <c r="AC21" s="626"/>
      <c r="AD21" s="627">
        <v>1794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2835</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103597</v>
      </c>
      <c r="S22" s="624"/>
      <c r="T22" s="624"/>
      <c r="U22" s="624"/>
      <c r="V22" s="624"/>
      <c r="W22" s="624"/>
      <c r="X22" s="624"/>
      <c r="Y22" s="625"/>
      <c r="Z22" s="626">
        <v>1.4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107182</v>
      </c>
      <c r="S23" s="624"/>
      <c r="T23" s="624"/>
      <c r="U23" s="624"/>
      <c r="V23" s="624"/>
      <c r="W23" s="624"/>
      <c r="X23" s="624"/>
      <c r="Y23" s="625"/>
      <c r="Z23" s="626">
        <v>1.4</v>
      </c>
      <c r="AA23" s="626"/>
      <c r="AB23" s="626"/>
      <c r="AC23" s="626"/>
      <c r="AD23" s="627">
        <v>10567</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17578</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2382625</v>
      </c>
      <c r="CS24" s="613"/>
      <c r="CT24" s="613"/>
      <c r="CU24" s="613"/>
      <c r="CV24" s="613"/>
      <c r="CW24" s="613"/>
      <c r="CX24" s="613"/>
      <c r="CY24" s="614"/>
      <c r="CZ24" s="652">
        <v>32.6</v>
      </c>
      <c r="DA24" s="653"/>
      <c r="DB24" s="653"/>
      <c r="DC24" s="654"/>
      <c r="DD24" s="651">
        <v>1927376</v>
      </c>
      <c r="DE24" s="613"/>
      <c r="DF24" s="613"/>
      <c r="DG24" s="613"/>
      <c r="DH24" s="613"/>
      <c r="DI24" s="613"/>
      <c r="DJ24" s="613"/>
      <c r="DK24" s="614"/>
      <c r="DL24" s="651">
        <v>1922616</v>
      </c>
      <c r="DM24" s="613"/>
      <c r="DN24" s="613"/>
      <c r="DO24" s="613"/>
      <c r="DP24" s="613"/>
      <c r="DQ24" s="613"/>
      <c r="DR24" s="613"/>
      <c r="DS24" s="613"/>
      <c r="DT24" s="613"/>
      <c r="DU24" s="613"/>
      <c r="DV24" s="614"/>
      <c r="DW24" s="617">
        <v>41.9</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419115</v>
      </c>
      <c r="S25" s="624"/>
      <c r="T25" s="624"/>
      <c r="U25" s="624"/>
      <c r="V25" s="624"/>
      <c r="W25" s="624"/>
      <c r="X25" s="624"/>
      <c r="Y25" s="625"/>
      <c r="Z25" s="626">
        <v>5.6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1296173</v>
      </c>
      <c r="CS25" s="643"/>
      <c r="CT25" s="643"/>
      <c r="CU25" s="643"/>
      <c r="CV25" s="643"/>
      <c r="CW25" s="643"/>
      <c r="CX25" s="643"/>
      <c r="CY25" s="644"/>
      <c r="CZ25" s="657">
        <v>17.8</v>
      </c>
      <c r="DA25" s="658"/>
      <c r="DB25" s="658"/>
      <c r="DC25" s="659"/>
      <c r="DD25" s="632">
        <v>1196066</v>
      </c>
      <c r="DE25" s="643"/>
      <c r="DF25" s="643"/>
      <c r="DG25" s="643"/>
      <c r="DH25" s="643"/>
      <c r="DI25" s="643"/>
      <c r="DJ25" s="643"/>
      <c r="DK25" s="644"/>
      <c r="DL25" s="632">
        <v>1195805</v>
      </c>
      <c r="DM25" s="643"/>
      <c r="DN25" s="643"/>
      <c r="DO25" s="643"/>
      <c r="DP25" s="643"/>
      <c r="DQ25" s="643"/>
      <c r="DR25" s="643"/>
      <c r="DS25" s="643"/>
      <c r="DT25" s="643"/>
      <c r="DU25" s="643"/>
      <c r="DV25" s="644"/>
      <c r="DW25" s="628">
        <v>26.1</v>
      </c>
      <c r="DX25" s="655"/>
      <c r="DY25" s="655"/>
      <c r="DZ25" s="655"/>
      <c r="EA25" s="655"/>
      <c r="EB25" s="655"/>
      <c r="EC25" s="656"/>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863913</v>
      </c>
      <c r="CS26" s="624"/>
      <c r="CT26" s="624"/>
      <c r="CU26" s="624"/>
      <c r="CV26" s="624"/>
      <c r="CW26" s="624"/>
      <c r="CX26" s="624"/>
      <c r="CY26" s="625"/>
      <c r="CZ26" s="657">
        <v>11.8</v>
      </c>
      <c r="DA26" s="658"/>
      <c r="DB26" s="658"/>
      <c r="DC26" s="659"/>
      <c r="DD26" s="632">
        <v>773715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x14ac:dyDescent="0.15">
      <c r="B27" s="620" t="s">
        <v>276</v>
      </c>
      <c r="C27" s="621"/>
      <c r="D27" s="621"/>
      <c r="E27" s="621"/>
      <c r="F27" s="621"/>
      <c r="G27" s="621"/>
      <c r="H27" s="621"/>
      <c r="I27" s="621"/>
      <c r="J27" s="621"/>
      <c r="K27" s="621"/>
      <c r="L27" s="621"/>
      <c r="M27" s="621"/>
      <c r="N27" s="621"/>
      <c r="O27" s="621"/>
      <c r="P27" s="621"/>
      <c r="Q27" s="622"/>
      <c r="R27" s="623">
        <v>481906</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1045949</v>
      </c>
      <c r="BH27" s="624"/>
      <c r="BI27" s="624"/>
      <c r="BJ27" s="624"/>
      <c r="BK27" s="624"/>
      <c r="BL27" s="624"/>
      <c r="BM27" s="624"/>
      <c r="BN27" s="625"/>
      <c r="BO27" s="626">
        <v>100</v>
      </c>
      <c r="BP27" s="626"/>
      <c r="BQ27" s="626"/>
      <c r="BR27" s="626"/>
      <c r="BS27" s="632">
        <v>12400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406990</v>
      </c>
      <c r="CS27" s="643"/>
      <c r="CT27" s="643"/>
      <c r="CU27" s="643"/>
      <c r="CV27" s="643"/>
      <c r="CW27" s="643"/>
      <c r="CX27" s="643"/>
      <c r="CY27" s="644"/>
      <c r="CZ27" s="657">
        <v>5.6</v>
      </c>
      <c r="DA27" s="658"/>
      <c r="DB27" s="658"/>
      <c r="DC27" s="659"/>
      <c r="DD27" s="632">
        <v>122572</v>
      </c>
      <c r="DE27" s="643"/>
      <c r="DF27" s="643"/>
      <c r="DG27" s="643"/>
      <c r="DH27" s="643"/>
      <c r="DI27" s="643"/>
      <c r="DJ27" s="643"/>
      <c r="DK27" s="644"/>
      <c r="DL27" s="632">
        <v>118073</v>
      </c>
      <c r="DM27" s="643"/>
      <c r="DN27" s="643"/>
      <c r="DO27" s="643"/>
      <c r="DP27" s="643"/>
      <c r="DQ27" s="643"/>
      <c r="DR27" s="643"/>
      <c r="DS27" s="643"/>
      <c r="DT27" s="643"/>
      <c r="DU27" s="643"/>
      <c r="DV27" s="644"/>
      <c r="DW27" s="628">
        <v>2.6</v>
      </c>
      <c r="DX27" s="655"/>
      <c r="DY27" s="655"/>
      <c r="DZ27" s="655"/>
      <c r="EA27" s="655"/>
      <c r="EB27" s="655"/>
      <c r="EC27" s="656"/>
    </row>
    <row r="28" spans="2:133" ht="11.25" customHeight="1" x14ac:dyDescent="0.15">
      <c r="B28" s="620" t="s">
        <v>279</v>
      </c>
      <c r="C28" s="621"/>
      <c r="D28" s="621"/>
      <c r="E28" s="621"/>
      <c r="F28" s="621"/>
      <c r="G28" s="621"/>
      <c r="H28" s="621"/>
      <c r="I28" s="621"/>
      <c r="J28" s="621"/>
      <c r="K28" s="621"/>
      <c r="L28" s="621"/>
      <c r="M28" s="621"/>
      <c r="N28" s="621"/>
      <c r="O28" s="621"/>
      <c r="P28" s="621"/>
      <c r="Q28" s="622"/>
      <c r="R28" s="623">
        <v>200571</v>
      </c>
      <c r="S28" s="624"/>
      <c r="T28" s="624"/>
      <c r="U28" s="624"/>
      <c r="V28" s="624"/>
      <c r="W28" s="624"/>
      <c r="X28" s="624"/>
      <c r="Y28" s="625"/>
      <c r="Z28" s="626">
        <v>2.7</v>
      </c>
      <c r="AA28" s="626"/>
      <c r="AB28" s="626"/>
      <c r="AC28" s="626"/>
      <c r="AD28" s="627">
        <v>5099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679462</v>
      </c>
      <c r="CS28" s="624"/>
      <c r="CT28" s="624"/>
      <c r="CU28" s="624"/>
      <c r="CV28" s="624"/>
      <c r="CW28" s="624"/>
      <c r="CX28" s="624"/>
      <c r="CY28" s="625"/>
      <c r="CZ28" s="657">
        <v>9.3000000000000007</v>
      </c>
      <c r="DA28" s="658"/>
      <c r="DB28" s="658"/>
      <c r="DC28" s="659"/>
      <c r="DD28" s="632">
        <v>608738</v>
      </c>
      <c r="DE28" s="624"/>
      <c r="DF28" s="624"/>
      <c r="DG28" s="624"/>
      <c r="DH28" s="624"/>
      <c r="DI28" s="624"/>
      <c r="DJ28" s="624"/>
      <c r="DK28" s="625"/>
      <c r="DL28" s="632">
        <v>608738</v>
      </c>
      <c r="DM28" s="624"/>
      <c r="DN28" s="624"/>
      <c r="DO28" s="624"/>
      <c r="DP28" s="624"/>
      <c r="DQ28" s="624"/>
      <c r="DR28" s="624"/>
      <c r="DS28" s="624"/>
      <c r="DT28" s="624"/>
      <c r="DU28" s="624"/>
      <c r="DV28" s="625"/>
      <c r="DW28" s="628">
        <v>13.3</v>
      </c>
      <c r="DX28" s="655"/>
      <c r="DY28" s="655"/>
      <c r="DZ28" s="655"/>
      <c r="EA28" s="655"/>
      <c r="EB28" s="655"/>
      <c r="EC28" s="656"/>
    </row>
    <row r="29" spans="2:133" ht="11.25" customHeight="1" x14ac:dyDescent="0.15">
      <c r="B29" s="620" t="s">
        <v>281</v>
      </c>
      <c r="C29" s="621"/>
      <c r="D29" s="621"/>
      <c r="E29" s="621"/>
      <c r="F29" s="621"/>
      <c r="G29" s="621"/>
      <c r="H29" s="621"/>
      <c r="I29" s="621"/>
      <c r="J29" s="621"/>
      <c r="K29" s="621"/>
      <c r="L29" s="621"/>
      <c r="M29" s="621"/>
      <c r="N29" s="621"/>
      <c r="O29" s="621"/>
      <c r="P29" s="621"/>
      <c r="Q29" s="622"/>
      <c r="R29" s="623">
        <v>108436</v>
      </c>
      <c r="S29" s="624"/>
      <c r="T29" s="624"/>
      <c r="U29" s="624"/>
      <c r="V29" s="624"/>
      <c r="W29" s="624"/>
      <c r="X29" s="624"/>
      <c r="Y29" s="625"/>
      <c r="Z29" s="626">
        <v>1.4</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679259</v>
      </c>
      <c r="CS29" s="643"/>
      <c r="CT29" s="643"/>
      <c r="CU29" s="643"/>
      <c r="CV29" s="643"/>
      <c r="CW29" s="643"/>
      <c r="CX29" s="643"/>
      <c r="CY29" s="644"/>
      <c r="CZ29" s="657">
        <v>9.3000000000000007</v>
      </c>
      <c r="DA29" s="658"/>
      <c r="DB29" s="658"/>
      <c r="DC29" s="659"/>
      <c r="DD29" s="632">
        <v>608535</v>
      </c>
      <c r="DE29" s="643"/>
      <c r="DF29" s="643"/>
      <c r="DG29" s="643"/>
      <c r="DH29" s="643"/>
      <c r="DI29" s="643"/>
      <c r="DJ29" s="643"/>
      <c r="DK29" s="644"/>
      <c r="DL29" s="632">
        <v>608535</v>
      </c>
      <c r="DM29" s="643"/>
      <c r="DN29" s="643"/>
      <c r="DO29" s="643"/>
      <c r="DP29" s="643"/>
      <c r="DQ29" s="643"/>
      <c r="DR29" s="643"/>
      <c r="DS29" s="643"/>
      <c r="DT29" s="643"/>
      <c r="DU29" s="643"/>
      <c r="DV29" s="644"/>
      <c r="DW29" s="628">
        <v>13.3</v>
      </c>
      <c r="DX29" s="655"/>
      <c r="DY29" s="655"/>
      <c r="DZ29" s="655"/>
      <c r="EA29" s="655"/>
      <c r="EB29" s="655"/>
      <c r="EC29" s="656"/>
    </row>
    <row r="30" spans="2:133" ht="11.25" customHeight="1" x14ac:dyDescent="0.15">
      <c r="B30" s="620" t="s">
        <v>286</v>
      </c>
      <c r="C30" s="621"/>
      <c r="D30" s="621"/>
      <c r="E30" s="621"/>
      <c r="F30" s="621"/>
      <c r="G30" s="621"/>
      <c r="H30" s="621"/>
      <c r="I30" s="621"/>
      <c r="J30" s="621"/>
      <c r="K30" s="621"/>
      <c r="L30" s="621"/>
      <c r="M30" s="621"/>
      <c r="N30" s="621"/>
      <c r="O30" s="621"/>
      <c r="P30" s="621"/>
      <c r="Q30" s="622"/>
      <c r="R30" s="623">
        <v>188372</v>
      </c>
      <c r="S30" s="624"/>
      <c r="T30" s="624"/>
      <c r="U30" s="624"/>
      <c r="V30" s="624"/>
      <c r="W30" s="624"/>
      <c r="X30" s="624"/>
      <c r="Y30" s="625"/>
      <c r="Z30" s="626">
        <v>2.5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99.3</v>
      </c>
      <c r="BH30" s="682"/>
      <c r="BI30" s="682"/>
      <c r="BJ30" s="682"/>
      <c r="BK30" s="682"/>
      <c r="BL30" s="682"/>
      <c r="BM30" s="618">
        <v>97.5</v>
      </c>
      <c r="BN30" s="682"/>
      <c r="BO30" s="682"/>
      <c r="BP30" s="682"/>
      <c r="BQ30" s="683"/>
      <c r="BR30" s="681">
        <v>99.4</v>
      </c>
      <c r="BS30" s="682"/>
      <c r="BT30" s="682"/>
      <c r="BU30" s="682"/>
      <c r="BV30" s="682"/>
      <c r="BW30" s="682"/>
      <c r="BX30" s="618">
        <v>97.5</v>
      </c>
      <c r="BY30" s="682"/>
      <c r="BZ30" s="682"/>
      <c r="CA30" s="682"/>
      <c r="CB30" s="683"/>
      <c r="CD30" s="686"/>
      <c r="CE30" s="687"/>
      <c r="CF30" s="637" t="s">
        <v>289</v>
      </c>
      <c r="CG30" s="638"/>
      <c r="CH30" s="638"/>
      <c r="CI30" s="638"/>
      <c r="CJ30" s="638"/>
      <c r="CK30" s="638"/>
      <c r="CL30" s="638"/>
      <c r="CM30" s="638"/>
      <c r="CN30" s="638"/>
      <c r="CO30" s="638"/>
      <c r="CP30" s="638"/>
      <c r="CQ30" s="639"/>
      <c r="CR30" s="623">
        <v>602147</v>
      </c>
      <c r="CS30" s="624"/>
      <c r="CT30" s="624"/>
      <c r="CU30" s="624"/>
      <c r="CV30" s="624"/>
      <c r="CW30" s="624"/>
      <c r="CX30" s="624"/>
      <c r="CY30" s="625"/>
      <c r="CZ30" s="657">
        <v>8.3000000000000007</v>
      </c>
      <c r="DA30" s="658"/>
      <c r="DB30" s="658"/>
      <c r="DC30" s="659"/>
      <c r="DD30" s="632">
        <v>549136</v>
      </c>
      <c r="DE30" s="624"/>
      <c r="DF30" s="624"/>
      <c r="DG30" s="624"/>
      <c r="DH30" s="624"/>
      <c r="DI30" s="624"/>
      <c r="DJ30" s="624"/>
      <c r="DK30" s="625"/>
      <c r="DL30" s="632">
        <v>549136</v>
      </c>
      <c r="DM30" s="624"/>
      <c r="DN30" s="624"/>
      <c r="DO30" s="624"/>
      <c r="DP30" s="624"/>
      <c r="DQ30" s="624"/>
      <c r="DR30" s="624"/>
      <c r="DS30" s="624"/>
      <c r="DT30" s="624"/>
      <c r="DU30" s="624"/>
      <c r="DV30" s="625"/>
      <c r="DW30" s="628">
        <v>12</v>
      </c>
      <c r="DX30" s="655"/>
      <c r="DY30" s="655"/>
      <c r="DZ30" s="655"/>
      <c r="EA30" s="655"/>
      <c r="EB30" s="655"/>
      <c r="EC30" s="656"/>
    </row>
    <row r="31" spans="2:133" ht="11.25" customHeight="1" x14ac:dyDescent="0.15">
      <c r="B31" s="620" t="s">
        <v>290</v>
      </c>
      <c r="C31" s="621"/>
      <c r="D31" s="621"/>
      <c r="E31" s="621"/>
      <c r="F31" s="621"/>
      <c r="G31" s="621"/>
      <c r="H31" s="621"/>
      <c r="I31" s="621"/>
      <c r="J31" s="621"/>
      <c r="K31" s="621"/>
      <c r="L31" s="621"/>
      <c r="M31" s="621"/>
      <c r="N31" s="621"/>
      <c r="O31" s="621"/>
      <c r="P31" s="621"/>
      <c r="Q31" s="622"/>
      <c r="R31" s="623">
        <v>185359</v>
      </c>
      <c r="S31" s="624"/>
      <c r="T31" s="624"/>
      <c r="U31" s="624"/>
      <c r="V31" s="624"/>
      <c r="W31" s="624"/>
      <c r="X31" s="624"/>
      <c r="Y31" s="625"/>
      <c r="Z31" s="626">
        <v>2.5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98.9</v>
      </c>
      <c r="BH31" s="643"/>
      <c r="BI31" s="643"/>
      <c r="BJ31" s="643"/>
      <c r="BK31" s="643"/>
      <c r="BL31" s="643"/>
      <c r="BM31" s="629">
        <v>97.5</v>
      </c>
      <c r="BN31" s="679"/>
      <c r="BO31" s="679"/>
      <c r="BP31" s="679"/>
      <c r="BQ31" s="680"/>
      <c r="BR31" s="678">
        <v>99.2</v>
      </c>
      <c r="BS31" s="643"/>
      <c r="BT31" s="643"/>
      <c r="BU31" s="643"/>
      <c r="BV31" s="643"/>
      <c r="BW31" s="643"/>
      <c r="BX31" s="629">
        <v>97.7</v>
      </c>
      <c r="BY31" s="679"/>
      <c r="BZ31" s="679"/>
      <c r="CA31" s="679"/>
      <c r="CB31" s="680"/>
      <c r="CD31" s="686"/>
      <c r="CE31" s="687"/>
      <c r="CF31" s="637" t="s">
        <v>293</v>
      </c>
      <c r="CG31" s="638"/>
      <c r="CH31" s="638"/>
      <c r="CI31" s="638"/>
      <c r="CJ31" s="638"/>
      <c r="CK31" s="638"/>
      <c r="CL31" s="638"/>
      <c r="CM31" s="638"/>
      <c r="CN31" s="638"/>
      <c r="CO31" s="638"/>
      <c r="CP31" s="638"/>
      <c r="CQ31" s="639"/>
      <c r="CR31" s="623">
        <v>77112</v>
      </c>
      <c r="CS31" s="643"/>
      <c r="CT31" s="643"/>
      <c r="CU31" s="643"/>
      <c r="CV31" s="643"/>
      <c r="CW31" s="643"/>
      <c r="CX31" s="643"/>
      <c r="CY31" s="644"/>
      <c r="CZ31" s="657">
        <v>1.1000000000000001</v>
      </c>
      <c r="DA31" s="658"/>
      <c r="DB31" s="658"/>
      <c r="DC31" s="659"/>
      <c r="DD31" s="632">
        <v>59399</v>
      </c>
      <c r="DE31" s="643"/>
      <c r="DF31" s="643"/>
      <c r="DG31" s="643"/>
      <c r="DH31" s="643"/>
      <c r="DI31" s="643"/>
      <c r="DJ31" s="643"/>
      <c r="DK31" s="644"/>
      <c r="DL31" s="632">
        <v>59399</v>
      </c>
      <c r="DM31" s="643"/>
      <c r="DN31" s="643"/>
      <c r="DO31" s="643"/>
      <c r="DP31" s="643"/>
      <c r="DQ31" s="643"/>
      <c r="DR31" s="643"/>
      <c r="DS31" s="643"/>
      <c r="DT31" s="643"/>
      <c r="DU31" s="643"/>
      <c r="DV31" s="644"/>
      <c r="DW31" s="628">
        <v>1.3</v>
      </c>
      <c r="DX31" s="655"/>
      <c r="DY31" s="655"/>
      <c r="DZ31" s="655"/>
      <c r="EA31" s="655"/>
      <c r="EB31" s="655"/>
      <c r="EC31" s="656"/>
    </row>
    <row r="32" spans="2:133" ht="11.25" customHeight="1" x14ac:dyDescent="0.15">
      <c r="B32" s="620" t="s">
        <v>294</v>
      </c>
      <c r="C32" s="621"/>
      <c r="D32" s="621"/>
      <c r="E32" s="621"/>
      <c r="F32" s="621"/>
      <c r="G32" s="621"/>
      <c r="H32" s="621"/>
      <c r="I32" s="621"/>
      <c r="J32" s="621"/>
      <c r="K32" s="621"/>
      <c r="L32" s="621"/>
      <c r="M32" s="621"/>
      <c r="N32" s="621"/>
      <c r="O32" s="621"/>
      <c r="P32" s="621"/>
      <c r="Q32" s="622"/>
      <c r="R32" s="623">
        <v>145813</v>
      </c>
      <c r="S32" s="624"/>
      <c r="T32" s="624"/>
      <c r="U32" s="624"/>
      <c r="V32" s="624"/>
      <c r="W32" s="624"/>
      <c r="X32" s="624"/>
      <c r="Y32" s="625"/>
      <c r="Z32" s="626">
        <v>1.9</v>
      </c>
      <c r="AA32" s="626"/>
      <c r="AB32" s="626"/>
      <c r="AC32" s="626"/>
      <c r="AD32" s="627">
        <v>1324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99.6</v>
      </c>
      <c r="BH32" s="691"/>
      <c r="BI32" s="691"/>
      <c r="BJ32" s="691"/>
      <c r="BK32" s="691"/>
      <c r="BL32" s="691"/>
      <c r="BM32" s="692">
        <v>97.2</v>
      </c>
      <c r="BN32" s="691"/>
      <c r="BO32" s="691"/>
      <c r="BP32" s="691"/>
      <c r="BQ32" s="693"/>
      <c r="BR32" s="690">
        <v>99.6</v>
      </c>
      <c r="BS32" s="691"/>
      <c r="BT32" s="691"/>
      <c r="BU32" s="691"/>
      <c r="BV32" s="691"/>
      <c r="BW32" s="691"/>
      <c r="BX32" s="692">
        <v>97.1</v>
      </c>
      <c r="BY32" s="691"/>
      <c r="BZ32" s="691"/>
      <c r="CA32" s="691"/>
      <c r="CB32" s="693"/>
      <c r="CD32" s="688"/>
      <c r="CE32" s="689"/>
      <c r="CF32" s="637" t="s">
        <v>296</v>
      </c>
      <c r="CG32" s="638"/>
      <c r="CH32" s="638"/>
      <c r="CI32" s="638"/>
      <c r="CJ32" s="638"/>
      <c r="CK32" s="638"/>
      <c r="CL32" s="638"/>
      <c r="CM32" s="638"/>
      <c r="CN32" s="638"/>
      <c r="CO32" s="638"/>
      <c r="CP32" s="638"/>
      <c r="CQ32" s="639"/>
      <c r="CR32" s="623">
        <v>203</v>
      </c>
      <c r="CS32" s="624"/>
      <c r="CT32" s="624"/>
      <c r="CU32" s="624"/>
      <c r="CV32" s="624"/>
      <c r="CW32" s="624"/>
      <c r="CX32" s="624"/>
      <c r="CY32" s="625"/>
      <c r="CZ32" s="657">
        <v>0</v>
      </c>
      <c r="DA32" s="658"/>
      <c r="DB32" s="658"/>
      <c r="DC32" s="659"/>
      <c r="DD32" s="632">
        <v>203</v>
      </c>
      <c r="DE32" s="624"/>
      <c r="DF32" s="624"/>
      <c r="DG32" s="624"/>
      <c r="DH32" s="624"/>
      <c r="DI32" s="624"/>
      <c r="DJ32" s="624"/>
      <c r="DK32" s="625"/>
      <c r="DL32" s="632">
        <v>203</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297</v>
      </c>
      <c r="C33" s="621"/>
      <c r="D33" s="621"/>
      <c r="E33" s="621"/>
      <c r="F33" s="621"/>
      <c r="G33" s="621"/>
      <c r="H33" s="621"/>
      <c r="I33" s="621"/>
      <c r="J33" s="621"/>
      <c r="K33" s="621"/>
      <c r="L33" s="621"/>
      <c r="M33" s="621"/>
      <c r="N33" s="621"/>
      <c r="O33" s="621"/>
      <c r="P33" s="621"/>
      <c r="Q33" s="622"/>
      <c r="R33" s="623">
        <v>967700</v>
      </c>
      <c r="S33" s="624"/>
      <c r="T33" s="624"/>
      <c r="U33" s="624"/>
      <c r="V33" s="624"/>
      <c r="W33" s="624"/>
      <c r="X33" s="624"/>
      <c r="Y33" s="625"/>
      <c r="Z33" s="626">
        <v>12.9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3228116</v>
      </c>
      <c r="CS33" s="643"/>
      <c r="CT33" s="643"/>
      <c r="CU33" s="643"/>
      <c r="CV33" s="643"/>
      <c r="CW33" s="643"/>
      <c r="CX33" s="643"/>
      <c r="CY33" s="644"/>
      <c r="CZ33" s="657">
        <v>44.2</v>
      </c>
      <c r="DA33" s="658"/>
      <c r="DB33" s="658"/>
      <c r="DC33" s="659"/>
      <c r="DD33" s="632">
        <v>2567077</v>
      </c>
      <c r="DE33" s="643"/>
      <c r="DF33" s="643"/>
      <c r="DG33" s="643"/>
      <c r="DH33" s="643"/>
      <c r="DI33" s="643"/>
      <c r="DJ33" s="643"/>
      <c r="DK33" s="644"/>
      <c r="DL33" s="632">
        <v>2069199</v>
      </c>
      <c r="DM33" s="643"/>
      <c r="DN33" s="643"/>
      <c r="DO33" s="643"/>
      <c r="DP33" s="643"/>
      <c r="DQ33" s="643"/>
      <c r="DR33" s="643"/>
      <c r="DS33" s="643"/>
      <c r="DT33" s="643"/>
      <c r="DU33" s="643"/>
      <c r="DV33" s="644"/>
      <c r="DW33" s="628">
        <v>45.1</v>
      </c>
      <c r="DX33" s="655"/>
      <c r="DY33" s="655"/>
      <c r="DZ33" s="655"/>
      <c r="EA33" s="655"/>
      <c r="EB33" s="655"/>
      <c r="EC33" s="656"/>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945969</v>
      </c>
      <c r="CS34" s="624"/>
      <c r="CT34" s="624"/>
      <c r="CU34" s="624"/>
      <c r="CV34" s="624"/>
      <c r="CW34" s="624"/>
      <c r="CX34" s="624"/>
      <c r="CY34" s="625"/>
      <c r="CZ34" s="657">
        <v>13</v>
      </c>
      <c r="DA34" s="658"/>
      <c r="DB34" s="658"/>
      <c r="DC34" s="659"/>
      <c r="DD34" s="632">
        <v>816461</v>
      </c>
      <c r="DE34" s="624"/>
      <c r="DF34" s="624"/>
      <c r="DG34" s="624"/>
      <c r="DH34" s="624"/>
      <c r="DI34" s="624"/>
      <c r="DJ34" s="624"/>
      <c r="DK34" s="625"/>
      <c r="DL34" s="632">
        <v>778351</v>
      </c>
      <c r="DM34" s="624"/>
      <c r="DN34" s="624"/>
      <c r="DO34" s="624"/>
      <c r="DP34" s="624"/>
      <c r="DQ34" s="624"/>
      <c r="DR34" s="624"/>
      <c r="DS34" s="624"/>
      <c r="DT34" s="624"/>
      <c r="DU34" s="624"/>
      <c r="DV34" s="625"/>
      <c r="DW34" s="628">
        <v>17</v>
      </c>
      <c r="DX34" s="655"/>
      <c r="DY34" s="655"/>
      <c r="DZ34" s="655"/>
      <c r="EA34" s="655"/>
      <c r="EB34" s="655"/>
      <c r="EC34" s="656"/>
    </row>
    <row r="35" spans="2:133" ht="11.25" customHeight="1" x14ac:dyDescent="0.15">
      <c r="B35" s="620" t="s">
        <v>303</v>
      </c>
      <c r="C35" s="621"/>
      <c r="D35" s="621"/>
      <c r="E35" s="621"/>
      <c r="F35" s="621"/>
      <c r="G35" s="621"/>
      <c r="H35" s="621"/>
      <c r="I35" s="621"/>
      <c r="J35" s="621"/>
      <c r="K35" s="621"/>
      <c r="L35" s="621"/>
      <c r="M35" s="621"/>
      <c r="N35" s="621"/>
      <c r="O35" s="621"/>
      <c r="P35" s="621"/>
      <c r="Q35" s="622"/>
      <c r="R35" s="623">
        <v>233200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916556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36027</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117901</v>
      </c>
      <c r="CS35" s="643"/>
      <c r="CT35" s="643"/>
      <c r="CU35" s="643"/>
      <c r="CV35" s="643"/>
      <c r="CW35" s="643"/>
      <c r="CX35" s="643"/>
      <c r="CY35" s="644"/>
      <c r="CZ35" s="657">
        <v>1.6</v>
      </c>
      <c r="DA35" s="658"/>
      <c r="DB35" s="658"/>
      <c r="DC35" s="659"/>
      <c r="DD35" s="632">
        <v>114478</v>
      </c>
      <c r="DE35" s="643"/>
      <c r="DF35" s="643"/>
      <c r="DG35" s="643"/>
      <c r="DH35" s="643"/>
      <c r="DI35" s="643"/>
      <c r="DJ35" s="643"/>
      <c r="DK35" s="644"/>
      <c r="DL35" s="632">
        <v>112076</v>
      </c>
      <c r="DM35" s="643"/>
      <c r="DN35" s="643"/>
      <c r="DO35" s="643"/>
      <c r="DP35" s="643"/>
      <c r="DQ35" s="643"/>
      <c r="DR35" s="643"/>
      <c r="DS35" s="643"/>
      <c r="DT35" s="643"/>
      <c r="DU35" s="643"/>
      <c r="DV35" s="644"/>
      <c r="DW35" s="628">
        <v>2.4</v>
      </c>
      <c r="DX35" s="655"/>
      <c r="DY35" s="655"/>
      <c r="DZ35" s="655"/>
      <c r="EA35" s="655"/>
      <c r="EB35" s="655"/>
      <c r="EC35" s="656"/>
    </row>
    <row r="36" spans="2:133" ht="11.25" customHeight="1" x14ac:dyDescent="0.15">
      <c r="B36" s="666" t="s">
        <v>307</v>
      </c>
      <c r="C36" s="667"/>
      <c r="D36" s="667"/>
      <c r="E36" s="667"/>
      <c r="F36" s="667"/>
      <c r="G36" s="667"/>
      <c r="H36" s="667"/>
      <c r="I36" s="667"/>
      <c r="J36" s="667"/>
      <c r="K36" s="667"/>
      <c r="L36" s="667"/>
      <c r="M36" s="667"/>
      <c r="N36" s="667"/>
      <c r="O36" s="667"/>
      <c r="P36" s="667"/>
      <c r="Q36" s="668"/>
      <c r="R36" s="695">
        <v>7523386</v>
      </c>
      <c r="S36" s="696"/>
      <c r="T36" s="696"/>
      <c r="U36" s="696"/>
      <c r="V36" s="696"/>
      <c r="W36" s="696"/>
      <c r="X36" s="696"/>
      <c r="Y36" s="697"/>
      <c r="Z36" s="698">
        <v>100</v>
      </c>
      <c r="AA36" s="698"/>
      <c r="AB36" s="698"/>
      <c r="AC36" s="698"/>
      <c r="AD36" s="699">
        <v>4354108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364279</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26978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1173550</v>
      </c>
      <c r="CS36" s="624"/>
      <c r="CT36" s="624"/>
      <c r="CU36" s="624"/>
      <c r="CV36" s="624"/>
      <c r="CW36" s="624"/>
      <c r="CX36" s="624"/>
      <c r="CY36" s="625"/>
      <c r="CZ36" s="657">
        <v>16.100000000000001</v>
      </c>
      <c r="DA36" s="658"/>
      <c r="DB36" s="658"/>
      <c r="DC36" s="659"/>
      <c r="DD36" s="632">
        <v>989312</v>
      </c>
      <c r="DE36" s="624"/>
      <c r="DF36" s="624"/>
      <c r="DG36" s="624"/>
      <c r="DH36" s="624"/>
      <c r="DI36" s="624"/>
      <c r="DJ36" s="624"/>
      <c r="DK36" s="625"/>
      <c r="DL36" s="632">
        <v>909241</v>
      </c>
      <c r="DM36" s="624"/>
      <c r="DN36" s="624"/>
      <c r="DO36" s="624"/>
      <c r="DP36" s="624"/>
      <c r="DQ36" s="624"/>
      <c r="DR36" s="624"/>
      <c r="DS36" s="624"/>
      <c r="DT36" s="624"/>
      <c r="DU36" s="624"/>
      <c r="DV36" s="625"/>
      <c r="DW36" s="628">
        <v>19.8</v>
      </c>
      <c r="DX36" s="655"/>
      <c r="DY36" s="655"/>
      <c r="DZ36" s="655"/>
      <c r="EA36" s="655"/>
      <c r="EB36" s="655"/>
      <c r="EC36" s="656"/>
    </row>
    <row r="37" spans="2:133" ht="11.25" customHeight="1" x14ac:dyDescent="0.15">
      <c r="AQ37" s="702" t="s">
        <v>311</v>
      </c>
      <c r="AR37" s="703"/>
      <c r="AS37" s="703"/>
      <c r="AT37" s="703"/>
      <c r="AU37" s="703"/>
      <c r="AV37" s="703"/>
      <c r="AW37" s="703"/>
      <c r="AX37" s="703"/>
      <c r="AY37" s="704"/>
      <c r="AZ37" s="623">
        <v>79786</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1015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341161</v>
      </c>
      <c r="CS37" s="643"/>
      <c r="CT37" s="643"/>
      <c r="CU37" s="643"/>
      <c r="CV37" s="643"/>
      <c r="CW37" s="643"/>
      <c r="CX37" s="643"/>
      <c r="CY37" s="644"/>
      <c r="CZ37" s="657">
        <v>4.7</v>
      </c>
      <c r="DA37" s="658"/>
      <c r="DB37" s="658"/>
      <c r="DC37" s="659"/>
      <c r="DD37" s="632">
        <v>274761</v>
      </c>
      <c r="DE37" s="643"/>
      <c r="DF37" s="643"/>
      <c r="DG37" s="643"/>
      <c r="DH37" s="643"/>
      <c r="DI37" s="643"/>
      <c r="DJ37" s="643"/>
      <c r="DK37" s="644"/>
      <c r="DL37" s="632">
        <v>270103</v>
      </c>
      <c r="DM37" s="643"/>
      <c r="DN37" s="643"/>
      <c r="DO37" s="643"/>
      <c r="DP37" s="643"/>
      <c r="DQ37" s="643"/>
      <c r="DR37" s="643"/>
      <c r="DS37" s="643"/>
      <c r="DT37" s="643"/>
      <c r="DU37" s="643"/>
      <c r="DV37" s="644"/>
      <c r="DW37" s="628">
        <v>5.9</v>
      </c>
      <c r="DX37" s="655"/>
      <c r="DY37" s="655"/>
      <c r="DZ37" s="655"/>
      <c r="EA37" s="655"/>
      <c r="EB37" s="655"/>
      <c r="EC37" s="656"/>
    </row>
    <row r="38" spans="2:133" ht="11.25" customHeight="1" x14ac:dyDescent="0.15">
      <c r="AQ38" s="702" t="s">
        <v>314</v>
      </c>
      <c r="AR38" s="703"/>
      <c r="AS38" s="703"/>
      <c r="AT38" s="703"/>
      <c r="AU38" s="703"/>
      <c r="AV38" s="703"/>
      <c r="AW38" s="703"/>
      <c r="AX38" s="703"/>
      <c r="AY38" s="704"/>
      <c r="AZ38" s="623">
        <v>60000</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2451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552277</v>
      </c>
      <c r="CS38" s="624"/>
      <c r="CT38" s="624"/>
      <c r="CU38" s="624"/>
      <c r="CV38" s="624"/>
      <c r="CW38" s="624"/>
      <c r="CX38" s="624"/>
      <c r="CY38" s="625"/>
      <c r="CZ38" s="657">
        <v>7.6</v>
      </c>
      <c r="DA38" s="658"/>
      <c r="DB38" s="658"/>
      <c r="DC38" s="659"/>
      <c r="DD38" s="632">
        <v>502630</v>
      </c>
      <c r="DE38" s="624"/>
      <c r="DF38" s="624"/>
      <c r="DG38" s="624"/>
      <c r="DH38" s="624"/>
      <c r="DI38" s="624"/>
      <c r="DJ38" s="624"/>
      <c r="DK38" s="625"/>
      <c r="DL38" s="632">
        <v>267731</v>
      </c>
      <c r="DM38" s="624"/>
      <c r="DN38" s="624"/>
      <c r="DO38" s="624"/>
      <c r="DP38" s="624"/>
      <c r="DQ38" s="624"/>
      <c r="DR38" s="624"/>
      <c r="DS38" s="624"/>
      <c r="DT38" s="624"/>
      <c r="DU38" s="624"/>
      <c r="DV38" s="625"/>
      <c r="DW38" s="628">
        <v>5.8</v>
      </c>
      <c r="DX38" s="655"/>
      <c r="DY38" s="655"/>
      <c r="DZ38" s="655"/>
      <c r="EA38" s="655"/>
      <c r="EB38" s="655"/>
      <c r="EC38" s="656"/>
    </row>
    <row r="39" spans="2:133" ht="11.25" customHeight="1" x14ac:dyDescent="0.15">
      <c r="AQ39" s="702" t="s">
        <v>317</v>
      </c>
      <c r="AR39" s="703"/>
      <c r="AS39" s="703"/>
      <c r="AT39" s="703"/>
      <c r="AU39" s="703"/>
      <c r="AV39" s="703"/>
      <c r="AW39" s="703"/>
      <c r="AX39" s="703"/>
      <c r="AY39" s="704"/>
      <c r="AZ39" s="623">
        <v>47831</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130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320283</v>
      </c>
      <c r="CS39" s="643"/>
      <c r="CT39" s="643"/>
      <c r="CU39" s="643"/>
      <c r="CV39" s="643"/>
      <c r="CW39" s="643"/>
      <c r="CX39" s="643"/>
      <c r="CY39" s="644"/>
      <c r="CZ39" s="657">
        <v>4.4000000000000004</v>
      </c>
      <c r="DA39" s="658"/>
      <c r="DB39" s="658"/>
      <c r="DC39" s="659"/>
      <c r="DD39" s="632">
        <v>100000</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106846</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88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118136</v>
      </c>
      <c r="CS40" s="624"/>
      <c r="CT40" s="624"/>
      <c r="CU40" s="624"/>
      <c r="CV40" s="624"/>
      <c r="CW40" s="624"/>
      <c r="CX40" s="624"/>
      <c r="CY40" s="625"/>
      <c r="CZ40" s="657">
        <v>1.6</v>
      </c>
      <c r="DA40" s="658"/>
      <c r="DB40" s="658"/>
      <c r="DC40" s="659"/>
      <c r="DD40" s="632">
        <v>44196</v>
      </c>
      <c r="DE40" s="624"/>
      <c r="DF40" s="624"/>
      <c r="DG40" s="624"/>
      <c r="DH40" s="624"/>
      <c r="DI40" s="624"/>
      <c r="DJ40" s="624"/>
      <c r="DK40" s="625"/>
      <c r="DL40" s="632">
        <v>1800</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257814</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243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1687178</v>
      </c>
      <c r="CS42" s="624"/>
      <c r="CT42" s="624"/>
      <c r="CU42" s="624"/>
      <c r="CV42" s="624"/>
      <c r="CW42" s="624"/>
      <c r="CX42" s="624"/>
      <c r="CY42" s="625"/>
      <c r="CZ42" s="657">
        <v>23.1</v>
      </c>
      <c r="DA42" s="706"/>
      <c r="DB42" s="706"/>
      <c r="DC42" s="707"/>
      <c r="DD42" s="632">
        <v>481676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74211</v>
      </c>
      <c r="CS43" s="643"/>
      <c r="CT43" s="643"/>
      <c r="CU43" s="643"/>
      <c r="CV43" s="643"/>
      <c r="CW43" s="643"/>
      <c r="CX43" s="643"/>
      <c r="CY43" s="644"/>
      <c r="CZ43" s="657">
        <v>1</v>
      </c>
      <c r="DA43" s="658"/>
      <c r="DB43" s="658"/>
      <c r="DC43" s="659"/>
      <c r="DD43" s="632">
        <v>56572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1653146</v>
      </c>
      <c r="CS44" s="624"/>
      <c r="CT44" s="624"/>
      <c r="CU44" s="624"/>
      <c r="CV44" s="624"/>
      <c r="CW44" s="624"/>
      <c r="CX44" s="624"/>
      <c r="CY44" s="625"/>
      <c r="CZ44" s="657">
        <v>22.7</v>
      </c>
      <c r="DA44" s="706"/>
      <c r="DB44" s="706"/>
      <c r="DC44" s="707"/>
      <c r="DD44" s="632">
        <v>448578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362420</v>
      </c>
      <c r="CS45" s="643"/>
      <c r="CT45" s="643"/>
      <c r="CU45" s="643"/>
      <c r="CV45" s="643"/>
      <c r="CW45" s="643"/>
      <c r="CX45" s="643"/>
      <c r="CY45" s="644"/>
      <c r="CZ45" s="657">
        <v>5</v>
      </c>
      <c r="DA45" s="658"/>
      <c r="DB45" s="658"/>
      <c r="DC45" s="659"/>
      <c r="DD45" s="632">
        <v>68136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1164002</v>
      </c>
      <c r="CS46" s="624"/>
      <c r="CT46" s="624"/>
      <c r="CU46" s="624"/>
      <c r="CV46" s="624"/>
      <c r="CW46" s="624"/>
      <c r="CX46" s="624"/>
      <c r="CY46" s="625"/>
      <c r="CZ46" s="657">
        <v>15.9</v>
      </c>
      <c r="DA46" s="706"/>
      <c r="DB46" s="706"/>
      <c r="DC46" s="707"/>
      <c r="DD46" s="632">
        <v>352846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17665</v>
      </c>
      <c r="CS47" s="643"/>
      <c r="CT47" s="643"/>
      <c r="CU47" s="643"/>
      <c r="CV47" s="643"/>
      <c r="CW47" s="643"/>
      <c r="CX47" s="643"/>
      <c r="CY47" s="644"/>
      <c r="CZ47" s="657">
        <v>0.2</v>
      </c>
      <c r="DA47" s="658"/>
      <c r="DB47" s="658"/>
      <c r="DC47" s="659"/>
      <c r="DD47" s="632">
        <v>16731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v>16367</v>
      </c>
      <c r="CS48" s="624"/>
      <c r="CT48" s="624"/>
      <c r="CU48" s="624"/>
      <c r="CV48" s="624"/>
      <c r="CW48" s="624"/>
      <c r="CX48" s="624"/>
      <c r="CY48" s="625"/>
      <c r="CZ48" s="657">
        <v>0.2</v>
      </c>
      <c r="DA48" s="706"/>
      <c r="DB48" s="706"/>
      <c r="DC48" s="707"/>
      <c r="DD48" s="632">
        <v>16367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7297919</v>
      </c>
      <c r="CS49" s="691"/>
      <c r="CT49" s="691"/>
      <c r="CU49" s="691"/>
      <c r="CV49" s="691"/>
      <c r="CW49" s="691"/>
      <c r="CX49" s="691"/>
      <c r="CY49" s="718"/>
      <c r="CZ49" s="719">
        <v>100</v>
      </c>
      <c r="DA49" s="720"/>
      <c r="DB49" s="720"/>
      <c r="DC49" s="721"/>
      <c r="DD49" s="722">
        <v>4976129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7523</v>
      </c>
      <c r="R7" s="753"/>
      <c r="S7" s="753"/>
      <c r="T7" s="753"/>
      <c r="U7" s="753"/>
      <c r="V7" s="753">
        <v>7298</v>
      </c>
      <c r="W7" s="753"/>
      <c r="X7" s="753"/>
      <c r="Y7" s="753"/>
      <c r="Z7" s="753"/>
      <c r="AA7" s="753">
        <v>225</v>
      </c>
      <c r="AB7" s="753"/>
      <c r="AC7" s="753"/>
      <c r="AD7" s="753"/>
      <c r="AE7" s="754"/>
      <c r="AF7" s="755">
        <v>201</v>
      </c>
      <c r="AG7" s="756"/>
      <c r="AH7" s="756"/>
      <c r="AI7" s="756"/>
      <c r="AJ7" s="757"/>
      <c r="AK7" s="792">
        <v>188</v>
      </c>
      <c r="AL7" s="793"/>
      <c r="AM7" s="793"/>
      <c r="AN7" s="793"/>
      <c r="AO7" s="793"/>
      <c r="AP7" s="793">
        <v>6886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0</v>
      </c>
      <c r="CI7" s="790"/>
      <c r="CJ7" s="790"/>
      <c r="CK7" s="790"/>
      <c r="CL7" s="791"/>
      <c r="CM7" s="789">
        <v>10</v>
      </c>
      <c r="CN7" s="790"/>
      <c r="CO7" s="790"/>
      <c r="CP7" s="790"/>
      <c r="CQ7" s="791"/>
      <c r="CR7" s="789">
        <v>7</v>
      </c>
      <c r="CS7" s="790"/>
      <c r="CT7" s="790"/>
      <c r="CU7" s="790"/>
      <c r="CV7" s="791"/>
      <c r="CW7" s="789" t="s">
        <v>537</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15</v>
      </c>
      <c r="CI8" s="800"/>
      <c r="CJ8" s="800"/>
      <c r="CK8" s="800"/>
      <c r="CL8" s="801"/>
      <c r="CM8" s="799">
        <v>-5</v>
      </c>
      <c r="CN8" s="800"/>
      <c r="CO8" s="800"/>
      <c r="CP8" s="800"/>
      <c r="CQ8" s="801"/>
      <c r="CR8" s="799">
        <v>5</v>
      </c>
      <c r="CS8" s="800"/>
      <c r="CT8" s="800"/>
      <c r="CU8" s="800"/>
      <c r="CV8" s="801"/>
      <c r="CW8" s="799">
        <v>30</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537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7523</v>
      </c>
      <c r="R23" s="812"/>
      <c r="S23" s="812"/>
      <c r="T23" s="812"/>
      <c r="U23" s="812"/>
      <c r="V23" s="812">
        <v>7298</v>
      </c>
      <c r="W23" s="812"/>
      <c r="X23" s="812"/>
      <c r="Y23" s="812"/>
      <c r="Z23" s="812"/>
      <c r="AA23" s="812">
        <v>225</v>
      </c>
      <c r="AB23" s="812"/>
      <c r="AC23" s="812"/>
      <c r="AD23" s="812"/>
      <c r="AE23" s="813"/>
      <c r="AF23" s="814">
        <v>201</v>
      </c>
      <c r="AG23" s="812"/>
      <c r="AH23" s="812"/>
      <c r="AI23" s="812"/>
      <c r="AJ23" s="815"/>
      <c r="AK23" s="816"/>
      <c r="AL23" s="817"/>
      <c r="AM23" s="817"/>
      <c r="AN23" s="817"/>
      <c r="AO23" s="817"/>
      <c r="AP23" s="812">
        <v>6886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1180</v>
      </c>
      <c r="R28" s="841"/>
      <c r="S28" s="841"/>
      <c r="T28" s="841"/>
      <c r="U28" s="841"/>
      <c r="V28" s="841">
        <v>1144</v>
      </c>
      <c r="W28" s="841"/>
      <c r="X28" s="841"/>
      <c r="Y28" s="841"/>
      <c r="Z28" s="841"/>
      <c r="AA28" s="841">
        <v>36</v>
      </c>
      <c r="AB28" s="841"/>
      <c r="AC28" s="841"/>
      <c r="AD28" s="841"/>
      <c r="AE28" s="842"/>
      <c r="AF28" s="843">
        <v>36</v>
      </c>
      <c r="AG28" s="841"/>
      <c r="AH28" s="841"/>
      <c r="AI28" s="841"/>
      <c r="AJ28" s="844"/>
      <c r="AK28" s="845">
        <v>107</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656</v>
      </c>
      <c r="R29" s="777"/>
      <c r="S29" s="777"/>
      <c r="T29" s="777"/>
      <c r="U29" s="777"/>
      <c r="V29" s="777">
        <v>644</v>
      </c>
      <c r="W29" s="777"/>
      <c r="X29" s="777"/>
      <c r="Y29" s="777"/>
      <c r="Z29" s="777"/>
      <c r="AA29" s="777">
        <v>12</v>
      </c>
      <c r="AB29" s="777"/>
      <c r="AC29" s="777"/>
      <c r="AD29" s="777"/>
      <c r="AE29" s="778"/>
      <c r="AF29" s="779">
        <v>12</v>
      </c>
      <c r="AG29" s="780"/>
      <c r="AH29" s="780"/>
      <c r="AI29" s="780"/>
      <c r="AJ29" s="781"/>
      <c r="AK29" s="848">
        <v>114</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94</v>
      </c>
      <c r="R30" s="777"/>
      <c r="S30" s="777"/>
      <c r="T30" s="777"/>
      <c r="U30" s="777"/>
      <c r="V30" s="777">
        <v>92</v>
      </c>
      <c r="W30" s="777"/>
      <c r="X30" s="777"/>
      <c r="Y30" s="777"/>
      <c r="Z30" s="777"/>
      <c r="AA30" s="777">
        <v>2</v>
      </c>
      <c r="AB30" s="777"/>
      <c r="AC30" s="777"/>
      <c r="AD30" s="777"/>
      <c r="AE30" s="778"/>
      <c r="AF30" s="779">
        <v>2</v>
      </c>
      <c r="AG30" s="780"/>
      <c r="AH30" s="780"/>
      <c r="AI30" s="780"/>
      <c r="AJ30" s="781"/>
      <c r="AK30" s="848">
        <v>32</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988</v>
      </c>
      <c r="R31" s="777"/>
      <c r="S31" s="777"/>
      <c r="T31" s="777"/>
      <c r="U31" s="777"/>
      <c r="V31" s="777">
        <v>804</v>
      </c>
      <c r="W31" s="777"/>
      <c r="X31" s="777"/>
      <c r="Y31" s="777"/>
      <c r="Z31" s="777"/>
      <c r="AA31" s="777">
        <v>184</v>
      </c>
      <c r="AB31" s="777"/>
      <c r="AC31" s="777"/>
      <c r="AD31" s="777"/>
      <c r="AE31" s="778"/>
      <c r="AF31" s="779">
        <v>184</v>
      </c>
      <c r="AG31" s="780"/>
      <c r="AH31" s="780"/>
      <c r="AI31" s="780"/>
      <c r="AJ31" s="781"/>
      <c r="AK31" s="848">
        <v>60</v>
      </c>
      <c r="AL31" s="849"/>
      <c r="AM31" s="849"/>
      <c r="AN31" s="849"/>
      <c r="AO31" s="849"/>
      <c r="AP31" s="849" t="s">
        <v>537</v>
      </c>
      <c r="AQ31" s="849"/>
      <c r="AR31" s="849"/>
      <c r="AS31" s="849"/>
      <c r="AT31" s="849"/>
      <c r="AU31" s="849" t="s">
        <v>537</v>
      </c>
      <c r="AV31" s="849"/>
      <c r="AW31" s="849"/>
      <c r="AX31" s="849"/>
      <c r="AY31" s="849"/>
      <c r="AZ31" s="850" t="s">
        <v>537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493</v>
      </c>
      <c r="R32" s="777"/>
      <c r="S32" s="777"/>
      <c r="T32" s="777"/>
      <c r="U32" s="777"/>
      <c r="V32" s="777">
        <v>485</v>
      </c>
      <c r="W32" s="777"/>
      <c r="X32" s="777"/>
      <c r="Y32" s="777"/>
      <c r="Z32" s="777"/>
      <c r="AA32" s="777">
        <v>8</v>
      </c>
      <c r="AB32" s="777"/>
      <c r="AC32" s="777"/>
      <c r="AD32" s="777"/>
      <c r="AE32" s="778"/>
      <c r="AF32" s="779">
        <v>8</v>
      </c>
      <c r="AG32" s="780"/>
      <c r="AH32" s="780"/>
      <c r="AI32" s="780"/>
      <c r="AJ32" s="781"/>
      <c r="AK32" s="848">
        <v>60</v>
      </c>
      <c r="AL32" s="849"/>
      <c r="AM32" s="849"/>
      <c r="AN32" s="849"/>
      <c r="AO32" s="849"/>
      <c r="AP32" s="849" t="s">
        <v>537</v>
      </c>
      <c r="AQ32" s="849"/>
      <c r="AR32" s="849"/>
      <c r="AS32" s="849"/>
      <c r="AT32" s="849"/>
      <c r="AU32" s="849" t="s">
        <v>537</v>
      </c>
      <c r="AV32" s="849"/>
      <c r="AW32" s="849"/>
      <c r="AX32" s="849"/>
      <c r="AY32" s="849"/>
      <c r="AZ32" s="850" t="s">
        <v>537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379</v>
      </c>
      <c r="C33" s="774"/>
      <c r="D33" s="774"/>
      <c r="E33" s="774"/>
      <c r="F33" s="774"/>
      <c r="G33" s="774"/>
      <c r="H33" s="774"/>
      <c r="I33" s="774"/>
      <c r="J33" s="774"/>
      <c r="K33" s="774"/>
      <c r="L33" s="774"/>
      <c r="M33" s="774"/>
      <c r="N33" s="774"/>
      <c r="O33" s="774"/>
      <c r="P33" s="775"/>
      <c r="Q33" s="776">
        <v>834</v>
      </c>
      <c r="R33" s="777"/>
      <c r="S33" s="777"/>
      <c r="T33" s="777"/>
      <c r="U33" s="777"/>
      <c r="V33" s="777">
        <v>920</v>
      </c>
      <c r="W33" s="777"/>
      <c r="X33" s="777"/>
      <c r="Y33" s="777"/>
      <c r="Z33" s="777"/>
      <c r="AA33" s="777">
        <v>-86</v>
      </c>
      <c r="AB33" s="777"/>
      <c r="AC33" s="777"/>
      <c r="AD33" s="777"/>
      <c r="AE33" s="778"/>
      <c r="AF33" s="779">
        <v>204</v>
      </c>
      <c r="AG33" s="780"/>
      <c r="AH33" s="780"/>
      <c r="AI33" s="780"/>
      <c r="AJ33" s="781"/>
      <c r="AK33" s="848">
        <v>306</v>
      </c>
      <c r="AL33" s="849"/>
      <c r="AM33" s="849"/>
      <c r="AN33" s="849"/>
      <c r="AO33" s="849"/>
      <c r="AP33" s="849">
        <v>859</v>
      </c>
      <c r="AQ33" s="849"/>
      <c r="AR33" s="849"/>
      <c r="AS33" s="849"/>
      <c r="AT33" s="849"/>
      <c r="AU33" s="849">
        <v>687</v>
      </c>
      <c r="AV33" s="849"/>
      <c r="AW33" s="849"/>
      <c r="AX33" s="849"/>
      <c r="AY33" s="849"/>
      <c r="AZ33" s="850" t="s">
        <v>537</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381</v>
      </c>
      <c r="C34" s="774"/>
      <c r="D34" s="774"/>
      <c r="E34" s="774"/>
      <c r="F34" s="774"/>
      <c r="G34" s="774"/>
      <c r="H34" s="774"/>
      <c r="I34" s="774"/>
      <c r="J34" s="774"/>
      <c r="K34" s="774"/>
      <c r="L34" s="774"/>
      <c r="M34" s="774"/>
      <c r="N34" s="774"/>
      <c r="O34" s="774"/>
      <c r="P34" s="775"/>
      <c r="Q34" s="776">
        <v>314</v>
      </c>
      <c r="R34" s="777"/>
      <c r="S34" s="777"/>
      <c r="T34" s="777"/>
      <c r="U34" s="777"/>
      <c r="V34" s="777">
        <v>279</v>
      </c>
      <c r="W34" s="777"/>
      <c r="X34" s="777"/>
      <c r="Y34" s="777"/>
      <c r="Z34" s="777"/>
      <c r="AA34" s="777">
        <v>35</v>
      </c>
      <c r="AB34" s="777"/>
      <c r="AC34" s="777"/>
      <c r="AD34" s="777"/>
      <c r="AE34" s="778"/>
      <c r="AF34" s="779">
        <v>26</v>
      </c>
      <c r="AG34" s="780"/>
      <c r="AH34" s="780"/>
      <c r="AI34" s="780"/>
      <c r="AJ34" s="781"/>
      <c r="AK34" s="848">
        <v>48</v>
      </c>
      <c r="AL34" s="849"/>
      <c r="AM34" s="849"/>
      <c r="AN34" s="849"/>
      <c r="AO34" s="849"/>
      <c r="AP34" s="849">
        <v>512</v>
      </c>
      <c r="AQ34" s="849"/>
      <c r="AR34" s="849"/>
      <c r="AS34" s="849"/>
      <c r="AT34" s="849"/>
      <c r="AU34" s="849">
        <v>234</v>
      </c>
      <c r="AV34" s="849"/>
      <c r="AW34" s="849"/>
      <c r="AX34" s="849"/>
      <c r="AY34" s="849"/>
      <c r="AZ34" s="850" t="s">
        <v>537</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161</v>
      </c>
      <c r="R35" s="777"/>
      <c r="S35" s="777"/>
      <c r="T35" s="777"/>
      <c r="U35" s="777"/>
      <c r="V35" s="777">
        <v>149</v>
      </c>
      <c r="W35" s="777"/>
      <c r="X35" s="777"/>
      <c r="Y35" s="777"/>
      <c r="Z35" s="777"/>
      <c r="AA35" s="777">
        <v>12</v>
      </c>
      <c r="AB35" s="777"/>
      <c r="AC35" s="777"/>
      <c r="AD35" s="777"/>
      <c r="AE35" s="778"/>
      <c r="AF35" s="779">
        <v>12</v>
      </c>
      <c r="AG35" s="780"/>
      <c r="AH35" s="780"/>
      <c r="AI35" s="780"/>
      <c r="AJ35" s="781"/>
      <c r="AK35" s="848">
        <v>80</v>
      </c>
      <c r="AL35" s="849"/>
      <c r="AM35" s="849"/>
      <c r="AN35" s="849"/>
      <c r="AO35" s="849"/>
      <c r="AP35" s="849">
        <v>122</v>
      </c>
      <c r="AQ35" s="849"/>
      <c r="AR35" s="849"/>
      <c r="AS35" s="849"/>
      <c r="AT35" s="849"/>
      <c r="AU35" s="849">
        <v>122</v>
      </c>
      <c r="AV35" s="849"/>
      <c r="AW35" s="849"/>
      <c r="AX35" s="849"/>
      <c r="AY35" s="849"/>
      <c r="AZ35" s="850" t="s">
        <v>537</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484</v>
      </c>
      <c r="AG63" s="860"/>
      <c r="AH63" s="860"/>
      <c r="AI63" s="860"/>
      <c r="AJ63" s="861"/>
      <c r="AK63" s="862"/>
      <c r="AL63" s="857"/>
      <c r="AM63" s="857"/>
      <c r="AN63" s="857"/>
      <c r="AO63" s="857"/>
      <c r="AP63" s="860">
        <v>1493</v>
      </c>
      <c r="AQ63" s="860"/>
      <c r="AR63" s="860"/>
      <c r="AS63" s="860"/>
      <c r="AT63" s="860"/>
      <c r="AU63" s="860">
        <v>1043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113</v>
      </c>
      <c r="R68" s="884"/>
      <c r="S68" s="884"/>
      <c r="T68" s="884"/>
      <c r="U68" s="884"/>
      <c r="V68" s="884">
        <v>106</v>
      </c>
      <c r="W68" s="884"/>
      <c r="X68" s="884"/>
      <c r="Y68" s="884"/>
      <c r="Z68" s="884"/>
      <c r="AA68" s="884">
        <v>6</v>
      </c>
      <c r="AB68" s="884"/>
      <c r="AC68" s="884"/>
      <c r="AD68" s="884"/>
      <c r="AE68" s="884"/>
      <c r="AF68" s="884">
        <v>6</v>
      </c>
      <c r="AG68" s="884"/>
      <c r="AH68" s="884"/>
      <c r="AI68" s="884"/>
      <c r="AJ68" s="884"/>
      <c r="AK68" s="884" t="s">
        <v>537</v>
      </c>
      <c r="AL68" s="884"/>
      <c r="AM68" s="884"/>
      <c r="AN68" s="884"/>
      <c r="AO68" s="884"/>
      <c r="AP68" s="884">
        <v>0</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127</v>
      </c>
      <c r="R69" s="849"/>
      <c r="S69" s="849"/>
      <c r="T69" s="849"/>
      <c r="U69" s="849"/>
      <c r="V69" s="849">
        <v>120</v>
      </c>
      <c r="W69" s="849"/>
      <c r="X69" s="849"/>
      <c r="Y69" s="849"/>
      <c r="Z69" s="849"/>
      <c r="AA69" s="849">
        <v>7</v>
      </c>
      <c r="AB69" s="849"/>
      <c r="AC69" s="849"/>
      <c r="AD69" s="849"/>
      <c r="AE69" s="849"/>
      <c r="AF69" s="849">
        <v>7</v>
      </c>
      <c r="AG69" s="849"/>
      <c r="AH69" s="849"/>
      <c r="AI69" s="849"/>
      <c r="AJ69" s="849"/>
      <c r="AK69" s="849" t="s">
        <v>537</v>
      </c>
      <c r="AL69" s="849"/>
      <c r="AM69" s="849"/>
      <c r="AN69" s="849"/>
      <c r="AO69" s="849"/>
      <c r="AP69" s="849">
        <v>0</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2805</v>
      </c>
      <c r="R70" s="849"/>
      <c r="S70" s="849"/>
      <c r="T70" s="849"/>
      <c r="U70" s="849"/>
      <c r="V70" s="849">
        <v>2681</v>
      </c>
      <c r="W70" s="849"/>
      <c r="X70" s="849"/>
      <c r="Y70" s="849"/>
      <c r="Z70" s="849"/>
      <c r="AA70" s="849">
        <v>125</v>
      </c>
      <c r="AB70" s="849"/>
      <c r="AC70" s="849"/>
      <c r="AD70" s="849"/>
      <c r="AE70" s="849"/>
      <c r="AF70" s="849">
        <v>125</v>
      </c>
      <c r="AG70" s="849"/>
      <c r="AH70" s="849"/>
      <c r="AI70" s="849"/>
      <c r="AJ70" s="849"/>
      <c r="AK70" s="849" t="s">
        <v>537</v>
      </c>
      <c r="AL70" s="849"/>
      <c r="AM70" s="849"/>
      <c r="AN70" s="849"/>
      <c r="AO70" s="849"/>
      <c r="AP70" s="849">
        <v>1896</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261</v>
      </c>
      <c r="R71" s="849"/>
      <c r="S71" s="849"/>
      <c r="T71" s="849"/>
      <c r="U71" s="849"/>
      <c r="V71" s="849">
        <v>292</v>
      </c>
      <c r="W71" s="849"/>
      <c r="X71" s="849"/>
      <c r="Y71" s="849"/>
      <c r="Z71" s="849"/>
      <c r="AA71" s="849">
        <v>9</v>
      </c>
      <c r="AB71" s="849"/>
      <c r="AC71" s="849"/>
      <c r="AD71" s="849"/>
      <c r="AE71" s="849"/>
      <c r="AF71" s="849">
        <v>9</v>
      </c>
      <c r="AG71" s="849"/>
      <c r="AH71" s="849"/>
      <c r="AI71" s="849"/>
      <c r="AJ71" s="849"/>
      <c r="AK71" s="849" t="s">
        <v>537</v>
      </c>
      <c r="AL71" s="849"/>
      <c r="AM71" s="849"/>
      <c r="AN71" s="849"/>
      <c r="AO71" s="849"/>
      <c r="AP71" s="849">
        <v>0</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1823</v>
      </c>
      <c r="R72" s="849"/>
      <c r="S72" s="849"/>
      <c r="T72" s="849"/>
      <c r="U72" s="849"/>
      <c r="V72" s="849">
        <v>1787</v>
      </c>
      <c r="W72" s="849"/>
      <c r="X72" s="849"/>
      <c r="Y72" s="849"/>
      <c r="Z72" s="849"/>
      <c r="AA72" s="849">
        <v>36</v>
      </c>
      <c r="AB72" s="849"/>
      <c r="AC72" s="849"/>
      <c r="AD72" s="849"/>
      <c r="AE72" s="849"/>
      <c r="AF72" s="849">
        <v>36</v>
      </c>
      <c r="AG72" s="849"/>
      <c r="AH72" s="849"/>
      <c r="AI72" s="849"/>
      <c r="AJ72" s="849"/>
      <c r="AK72" s="849" t="s">
        <v>537</v>
      </c>
      <c r="AL72" s="849"/>
      <c r="AM72" s="849"/>
      <c r="AN72" s="849"/>
      <c r="AO72" s="849"/>
      <c r="AP72" s="849">
        <v>1175</v>
      </c>
      <c r="AQ72" s="849"/>
      <c r="AR72" s="849"/>
      <c r="AS72" s="849"/>
      <c r="AT72" s="849"/>
      <c r="AU72" s="849">
        <v>127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345</v>
      </c>
      <c r="R73" s="849"/>
      <c r="S73" s="849"/>
      <c r="T73" s="849"/>
      <c r="U73" s="849"/>
      <c r="V73" s="849">
        <v>327</v>
      </c>
      <c r="W73" s="849"/>
      <c r="X73" s="849"/>
      <c r="Y73" s="849"/>
      <c r="Z73" s="849"/>
      <c r="AA73" s="849">
        <v>19</v>
      </c>
      <c r="AB73" s="849"/>
      <c r="AC73" s="849"/>
      <c r="AD73" s="849"/>
      <c r="AE73" s="849"/>
      <c r="AF73" s="849">
        <v>19</v>
      </c>
      <c r="AG73" s="849"/>
      <c r="AH73" s="849"/>
      <c r="AI73" s="849"/>
      <c r="AJ73" s="849"/>
      <c r="AK73" s="849" t="s">
        <v>537</v>
      </c>
      <c r="AL73" s="849"/>
      <c r="AM73" s="849"/>
      <c r="AN73" s="849"/>
      <c r="AO73" s="849"/>
      <c r="AP73" s="849">
        <v>0</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202</v>
      </c>
      <c r="AG88" s="860"/>
      <c r="AH88" s="860"/>
      <c r="AI88" s="860"/>
      <c r="AJ88" s="860"/>
      <c r="AK88" s="857"/>
      <c r="AL88" s="857"/>
      <c r="AM88" s="857"/>
      <c r="AN88" s="857"/>
      <c r="AO88" s="857"/>
      <c r="AP88" s="860">
        <v>3071</v>
      </c>
      <c r="AQ88" s="860"/>
      <c r="AR88" s="860"/>
      <c r="AS88" s="860"/>
      <c r="AT88" s="860"/>
      <c r="AU88" s="860">
        <v>127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v>
      </c>
      <c r="CS102" s="868"/>
      <c r="CT102" s="868"/>
      <c r="CU102" s="868"/>
      <c r="CV102" s="911"/>
      <c r="CW102" s="910">
        <v>30</v>
      </c>
      <c r="CX102" s="868"/>
      <c r="CY102" s="868"/>
      <c r="CZ102" s="868"/>
      <c r="DA102" s="911"/>
      <c r="DB102" s="910" t="s">
        <v>537</v>
      </c>
      <c r="DC102" s="868"/>
      <c r="DD102" s="868"/>
      <c r="DE102" s="868"/>
      <c r="DF102" s="911"/>
      <c r="DG102" s="910" t="s">
        <v>537</v>
      </c>
      <c r="DH102" s="868"/>
      <c r="DI102" s="868"/>
      <c r="DJ102" s="868"/>
      <c r="DK102" s="911"/>
      <c r="DL102" s="910" t="s">
        <v>537</v>
      </c>
      <c r="DM102" s="868"/>
      <c r="DN102" s="868"/>
      <c r="DO102" s="868"/>
      <c r="DP102" s="911"/>
      <c r="DQ102" s="910" t="s">
        <v>537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863480</v>
      </c>
      <c r="AB110" s="920"/>
      <c r="AC110" s="920"/>
      <c r="AD110" s="920"/>
      <c r="AE110" s="921"/>
      <c r="AF110" s="922">
        <v>777325</v>
      </c>
      <c r="AG110" s="920"/>
      <c r="AH110" s="920"/>
      <c r="AI110" s="920"/>
      <c r="AJ110" s="921"/>
      <c r="AK110" s="922">
        <v>679259</v>
      </c>
      <c r="AL110" s="920"/>
      <c r="AM110" s="920"/>
      <c r="AN110" s="920"/>
      <c r="AO110" s="921"/>
      <c r="AP110" s="923">
        <v>17.600000000000001</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6643648</v>
      </c>
      <c r="BR110" s="957"/>
      <c r="BS110" s="957"/>
      <c r="BT110" s="957"/>
      <c r="BU110" s="957"/>
      <c r="BV110" s="957">
        <v>6520045</v>
      </c>
      <c r="BW110" s="957"/>
      <c r="BX110" s="957"/>
      <c r="BY110" s="957"/>
      <c r="BZ110" s="957"/>
      <c r="CA110" s="957">
        <v>6885598</v>
      </c>
      <c r="CB110" s="957"/>
      <c r="CC110" s="957"/>
      <c r="CD110" s="957"/>
      <c r="CE110" s="957"/>
      <c r="CF110" s="971">
        <v>178.7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5170</v>
      </c>
      <c r="BR111" s="950"/>
      <c r="BS111" s="950"/>
      <c r="BT111" s="950"/>
      <c r="BU111" s="950"/>
      <c r="BV111" s="950">
        <v>2590</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1237125</v>
      </c>
      <c r="BR112" s="950"/>
      <c r="BS112" s="950"/>
      <c r="BT112" s="950"/>
      <c r="BU112" s="950"/>
      <c r="BV112" s="950">
        <v>1139632</v>
      </c>
      <c r="BW112" s="950"/>
      <c r="BX112" s="950"/>
      <c r="BY112" s="950"/>
      <c r="BZ112" s="950"/>
      <c r="CA112" s="950">
        <v>1043440</v>
      </c>
      <c r="CB112" s="950"/>
      <c r="CC112" s="950"/>
      <c r="CD112" s="950"/>
      <c r="CE112" s="950"/>
      <c r="CF112" s="944">
        <v>27.1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119610</v>
      </c>
      <c r="AB113" s="964"/>
      <c r="AC113" s="964"/>
      <c r="AD113" s="964"/>
      <c r="AE113" s="965"/>
      <c r="AF113" s="966">
        <v>117536</v>
      </c>
      <c r="AG113" s="964"/>
      <c r="AH113" s="964"/>
      <c r="AI113" s="964"/>
      <c r="AJ113" s="965"/>
      <c r="AK113" s="966">
        <v>115324</v>
      </c>
      <c r="AL113" s="964"/>
      <c r="AM113" s="964"/>
      <c r="AN113" s="964"/>
      <c r="AO113" s="965"/>
      <c r="AP113" s="967">
        <v>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t="s">
        <v>407</v>
      </c>
      <c r="BR113" s="950"/>
      <c r="BS113" s="950"/>
      <c r="BT113" s="950"/>
      <c r="BU113" s="950"/>
      <c r="BV113" s="950">
        <v>51500</v>
      </c>
      <c r="BW113" s="950"/>
      <c r="BX113" s="950"/>
      <c r="BY113" s="950"/>
      <c r="BZ113" s="950"/>
      <c r="CA113" s="950">
        <v>126700</v>
      </c>
      <c r="CB113" s="950"/>
      <c r="CC113" s="950"/>
      <c r="CD113" s="950"/>
      <c r="CE113" s="950"/>
      <c r="CF113" s="944">
        <v>3.3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19373</v>
      </c>
      <c r="AB114" s="989"/>
      <c r="AC114" s="989"/>
      <c r="AD114" s="989"/>
      <c r="AE114" s="990"/>
      <c r="AF114" s="991" t="s">
        <v>407</v>
      </c>
      <c r="AG114" s="989"/>
      <c r="AH114" s="989"/>
      <c r="AI114" s="989"/>
      <c r="AJ114" s="990"/>
      <c r="AK114" s="991">
        <v>332</v>
      </c>
      <c r="AL114" s="989"/>
      <c r="AM114" s="989"/>
      <c r="AN114" s="989"/>
      <c r="AO114" s="990"/>
      <c r="AP114" s="992">
        <v>0</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327960</v>
      </c>
      <c r="BR114" s="950"/>
      <c r="BS114" s="950"/>
      <c r="BT114" s="950"/>
      <c r="BU114" s="950"/>
      <c r="BV114" s="950">
        <v>297469</v>
      </c>
      <c r="BW114" s="950"/>
      <c r="BX114" s="950"/>
      <c r="BY114" s="950"/>
      <c r="BZ114" s="950"/>
      <c r="CA114" s="950">
        <v>154470</v>
      </c>
      <c r="CB114" s="950"/>
      <c r="CC114" s="950"/>
      <c r="CD114" s="950"/>
      <c r="CE114" s="950"/>
      <c r="CF114" s="944">
        <v>4</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9597</v>
      </c>
      <c r="AB115" s="964"/>
      <c r="AC115" s="964"/>
      <c r="AD115" s="964"/>
      <c r="AE115" s="965"/>
      <c r="AF115" s="966">
        <v>8481</v>
      </c>
      <c r="AG115" s="964"/>
      <c r="AH115" s="964"/>
      <c r="AI115" s="964"/>
      <c r="AJ115" s="965"/>
      <c r="AK115" s="966">
        <v>4779</v>
      </c>
      <c r="AL115" s="964"/>
      <c r="AM115" s="964"/>
      <c r="AN115" s="964"/>
      <c r="AO115" s="965"/>
      <c r="AP115" s="967">
        <v>0.1</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503</v>
      </c>
      <c r="AB116" s="989"/>
      <c r="AC116" s="989"/>
      <c r="AD116" s="989"/>
      <c r="AE116" s="990"/>
      <c r="AF116" s="991">
        <v>362</v>
      </c>
      <c r="AG116" s="989"/>
      <c r="AH116" s="989"/>
      <c r="AI116" s="989"/>
      <c r="AJ116" s="990"/>
      <c r="AK116" s="991">
        <v>203</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1012563</v>
      </c>
      <c r="AB117" s="996"/>
      <c r="AC117" s="996"/>
      <c r="AD117" s="996"/>
      <c r="AE117" s="997"/>
      <c r="AF117" s="995">
        <v>903704</v>
      </c>
      <c r="AG117" s="996"/>
      <c r="AH117" s="996"/>
      <c r="AI117" s="996"/>
      <c r="AJ117" s="997"/>
      <c r="AK117" s="995">
        <v>799897</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427</v>
      </c>
      <c r="BR117" s="1016"/>
      <c r="BS117" s="1016"/>
      <c r="BT117" s="1016"/>
      <c r="BU117" s="1016"/>
      <c r="BV117" s="1016" t="s">
        <v>427</v>
      </c>
      <c r="BW117" s="1016"/>
      <c r="BX117" s="1016"/>
      <c r="BY117" s="1016"/>
      <c r="BZ117" s="1016"/>
      <c r="CA117" s="1016" t="s">
        <v>427</v>
      </c>
      <c r="CB117" s="1016"/>
      <c r="CC117" s="1016"/>
      <c r="CD117" s="1016"/>
      <c r="CE117" s="1016"/>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8213903</v>
      </c>
      <c r="BR118" s="1016"/>
      <c r="BS118" s="1016"/>
      <c r="BT118" s="1016"/>
      <c r="BU118" s="1016"/>
      <c r="BV118" s="1016">
        <v>8011236</v>
      </c>
      <c r="BW118" s="1016"/>
      <c r="BX118" s="1016"/>
      <c r="BY118" s="1016"/>
      <c r="BZ118" s="1016"/>
      <c r="CA118" s="1016">
        <v>8210208</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431</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431</v>
      </c>
      <c r="AB119" s="920"/>
      <c r="AC119" s="920"/>
      <c r="AD119" s="920"/>
      <c r="AE119" s="921"/>
      <c r="AF119" s="922" t="s">
        <v>431</v>
      </c>
      <c r="AG119" s="920"/>
      <c r="AH119" s="920"/>
      <c r="AI119" s="920"/>
      <c r="AJ119" s="921"/>
      <c r="AK119" s="922" t="s">
        <v>431</v>
      </c>
      <c r="AL119" s="920"/>
      <c r="AM119" s="920"/>
      <c r="AN119" s="920"/>
      <c r="AO119" s="921"/>
      <c r="AP119" s="923" t="s">
        <v>431</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5474558</v>
      </c>
      <c r="BR119" s="957"/>
      <c r="BS119" s="957"/>
      <c r="BT119" s="957"/>
      <c r="BU119" s="957"/>
      <c r="BV119" s="957">
        <v>5443914</v>
      </c>
      <c r="BW119" s="957"/>
      <c r="BX119" s="957"/>
      <c r="BY119" s="957"/>
      <c r="BZ119" s="957"/>
      <c r="CA119" s="957">
        <v>5571716</v>
      </c>
      <c r="CB119" s="957"/>
      <c r="CC119" s="957"/>
      <c r="CD119" s="957"/>
      <c r="CE119" s="957"/>
      <c r="CF119" s="971">
        <v>144.6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5170</v>
      </c>
      <c r="DH119" s="1028"/>
      <c r="DI119" s="1028"/>
      <c r="DJ119" s="1028"/>
      <c r="DK119" s="1029"/>
      <c r="DL119" s="1030">
        <v>2590</v>
      </c>
      <c r="DM119" s="1028"/>
      <c r="DN119" s="1028"/>
      <c r="DO119" s="1028"/>
      <c r="DP119" s="1029"/>
      <c r="DQ119" s="1030" t="s">
        <v>431</v>
      </c>
      <c r="DR119" s="1028"/>
      <c r="DS119" s="1028"/>
      <c r="DT119" s="1028"/>
      <c r="DU119" s="1029"/>
      <c r="DV119" s="1031" t="s">
        <v>431</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431</v>
      </c>
      <c r="AB120" s="989"/>
      <c r="AC120" s="989"/>
      <c r="AD120" s="989"/>
      <c r="AE120" s="990"/>
      <c r="AF120" s="991" t="s">
        <v>431</v>
      </c>
      <c r="AG120" s="989"/>
      <c r="AH120" s="989"/>
      <c r="AI120" s="989"/>
      <c r="AJ120" s="990"/>
      <c r="AK120" s="991" t="s">
        <v>431</v>
      </c>
      <c r="AL120" s="989"/>
      <c r="AM120" s="989"/>
      <c r="AN120" s="989"/>
      <c r="AO120" s="990"/>
      <c r="AP120" s="992" t="s">
        <v>431</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209966</v>
      </c>
      <c r="BR120" s="950"/>
      <c r="BS120" s="950"/>
      <c r="BT120" s="950"/>
      <c r="BU120" s="950"/>
      <c r="BV120" s="950">
        <v>191994</v>
      </c>
      <c r="BW120" s="950"/>
      <c r="BX120" s="950"/>
      <c r="BY120" s="950"/>
      <c r="BZ120" s="950"/>
      <c r="CA120" s="950">
        <v>173691</v>
      </c>
      <c r="CB120" s="950"/>
      <c r="CC120" s="950"/>
      <c r="CD120" s="950"/>
      <c r="CE120" s="950"/>
      <c r="CF120" s="944">
        <v>4.5</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828438</v>
      </c>
      <c r="DH120" s="957"/>
      <c r="DI120" s="957"/>
      <c r="DJ120" s="957"/>
      <c r="DK120" s="957"/>
      <c r="DL120" s="957">
        <v>757253</v>
      </c>
      <c r="DM120" s="957"/>
      <c r="DN120" s="957"/>
      <c r="DO120" s="957"/>
      <c r="DP120" s="957"/>
      <c r="DQ120" s="957">
        <v>687487</v>
      </c>
      <c r="DR120" s="957"/>
      <c r="DS120" s="957"/>
      <c r="DT120" s="957"/>
      <c r="DU120" s="957"/>
      <c r="DV120" s="958">
        <v>17.8</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431</v>
      </c>
      <c r="AB121" s="989"/>
      <c r="AC121" s="989"/>
      <c r="AD121" s="989"/>
      <c r="AE121" s="990"/>
      <c r="AF121" s="991" t="s">
        <v>431</v>
      </c>
      <c r="AG121" s="989"/>
      <c r="AH121" s="989"/>
      <c r="AI121" s="989"/>
      <c r="AJ121" s="990"/>
      <c r="AK121" s="991" t="s">
        <v>431</v>
      </c>
      <c r="AL121" s="989"/>
      <c r="AM121" s="989"/>
      <c r="AN121" s="989"/>
      <c r="AO121" s="990"/>
      <c r="AP121" s="992" t="s">
        <v>431</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5507723</v>
      </c>
      <c r="BR121" s="1016"/>
      <c r="BS121" s="1016"/>
      <c r="BT121" s="1016"/>
      <c r="BU121" s="1016"/>
      <c r="BV121" s="1016">
        <v>5608657</v>
      </c>
      <c r="BW121" s="1016"/>
      <c r="BX121" s="1016"/>
      <c r="BY121" s="1016"/>
      <c r="BZ121" s="1016"/>
      <c r="CA121" s="1016">
        <v>5500863</v>
      </c>
      <c r="CB121" s="1016"/>
      <c r="CC121" s="1016"/>
      <c r="CD121" s="1016"/>
      <c r="CE121" s="1016"/>
      <c r="CF121" s="1054">
        <v>142.69999999999999</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207873</v>
      </c>
      <c r="DH121" s="950"/>
      <c r="DI121" s="950"/>
      <c r="DJ121" s="950"/>
      <c r="DK121" s="950"/>
      <c r="DL121" s="950">
        <v>218827</v>
      </c>
      <c r="DM121" s="950"/>
      <c r="DN121" s="950"/>
      <c r="DO121" s="950"/>
      <c r="DP121" s="950"/>
      <c r="DQ121" s="950">
        <v>234032</v>
      </c>
      <c r="DR121" s="950"/>
      <c r="DS121" s="950"/>
      <c r="DT121" s="950"/>
      <c r="DU121" s="950"/>
      <c r="DV121" s="951">
        <v>6.1</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11192247</v>
      </c>
      <c r="BR122" s="1065"/>
      <c r="BS122" s="1065"/>
      <c r="BT122" s="1065"/>
      <c r="BU122" s="1065"/>
      <c r="BV122" s="1065">
        <v>11244565</v>
      </c>
      <c r="BW122" s="1065"/>
      <c r="BX122" s="1065"/>
      <c r="BY122" s="1065"/>
      <c r="BZ122" s="1065"/>
      <c r="CA122" s="1065">
        <v>11246270</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200814</v>
      </c>
      <c r="DH122" s="950"/>
      <c r="DI122" s="950"/>
      <c r="DJ122" s="950"/>
      <c r="DK122" s="950"/>
      <c r="DL122" s="950">
        <v>163552</v>
      </c>
      <c r="DM122" s="950"/>
      <c r="DN122" s="950"/>
      <c r="DO122" s="950"/>
      <c r="DP122" s="950"/>
      <c r="DQ122" s="950">
        <v>121921</v>
      </c>
      <c r="DR122" s="950"/>
      <c r="DS122" s="950"/>
      <c r="DT122" s="950"/>
      <c r="DU122" s="950"/>
      <c r="DV122" s="951">
        <v>3.2</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442</v>
      </c>
      <c r="BR123" s="1057"/>
      <c r="BS123" s="1057"/>
      <c r="BT123" s="1057"/>
      <c r="BU123" s="1057"/>
      <c r="BV123" s="1057" t="s">
        <v>442</v>
      </c>
      <c r="BW123" s="1057"/>
      <c r="BX123" s="1057"/>
      <c r="BY123" s="1057"/>
      <c r="BZ123" s="1057"/>
      <c r="CA123" s="1057" t="s">
        <v>442</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2853</v>
      </c>
      <c r="AB126" s="989"/>
      <c r="AC126" s="989"/>
      <c r="AD126" s="989"/>
      <c r="AE126" s="990"/>
      <c r="AF126" s="991">
        <v>2896</v>
      </c>
      <c r="AG126" s="989"/>
      <c r="AH126" s="989"/>
      <c r="AI126" s="989"/>
      <c r="AJ126" s="990"/>
      <c r="AK126" s="991">
        <v>314</v>
      </c>
      <c r="AL126" s="989"/>
      <c r="AM126" s="989"/>
      <c r="AN126" s="989"/>
      <c r="AO126" s="990"/>
      <c r="AP126" s="992">
        <v>0</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6744</v>
      </c>
      <c r="AB127" s="989"/>
      <c r="AC127" s="989"/>
      <c r="AD127" s="989"/>
      <c r="AE127" s="990"/>
      <c r="AF127" s="991">
        <v>5585</v>
      </c>
      <c r="AG127" s="989"/>
      <c r="AH127" s="989"/>
      <c r="AI127" s="989"/>
      <c r="AJ127" s="990"/>
      <c r="AK127" s="991">
        <v>4465</v>
      </c>
      <c r="AL127" s="989"/>
      <c r="AM127" s="989"/>
      <c r="AN127" s="989"/>
      <c r="AO127" s="990"/>
      <c r="AP127" s="992">
        <v>0.1</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50048</v>
      </c>
      <c r="AB128" s="1120"/>
      <c r="AC128" s="1120"/>
      <c r="AD128" s="1120"/>
      <c r="AE128" s="1121"/>
      <c r="AF128" s="1122">
        <v>47767</v>
      </c>
      <c r="AG128" s="1120"/>
      <c r="AH128" s="1120"/>
      <c r="AI128" s="1120"/>
      <c r="AJ128" s="1121"/>
      <c r="AK128" s="1122">
        <v>70724</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4808829</v>
      </c>
      <c r="AB129" s="989"/>
      <c r="AC129" s="989"/>
      <c r="AD129" s="989"/>
      <c r="AE129" s="990"/>
      <c r="AF129" s="991">
        <v>4494326</v>
      </c>
      <c r="AG129" s="989"/>
      <c r="AH129" s="989"/>
      <c r="AI129" s="989"/>
      <c r="AJ129" s="990"/>
      <c r="AK129" s="991">
        <v>4468908</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3.9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769679</v>
      </c>
      <c r="AB130" s="989"/>
      <c r="AC130" s="989"/>
      <c r="AD130" s="989"/>
      <c r="AE130" s="990"/>
      <c r="AF130" s="991">
        <v>700336</v>
      </c>
      <c r="AG130" s="989"/>
      <c r="AH130" s="989"/>
      <c r="AI130" s="989"/>
      <c r="AJ130" s="990"/>
      <c r="AK130" s="991">
        <v>614676</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431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4039150</v>
      </c>
      <c r="AB131" s="1028"/>
      <c r="AC131" s="1028"/>
      <c r="AD131" s="1028"/>
      <c r="AE131" s="1029"/>
      <c r="AF131" s="1030">
        <v>3793990</v>
      </c>
      <c r="AG131" s="1028"/>
      <c r="AH131" s="1028"/>
      <c r="AI131" s="1028"/>
      <c r="AJ131" s="1029"/>
      <c r="AK131" s="1030">
        <v>3854232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4.7741727840000001</v>
      </c>
      <c r="AB132" s="1134"/>
      <c r="AC132" s="1134"/>
      <c r="AD132" s="1134"/>
      <c r="AE132" s="1135"/>
      <c r="AF132" s="1136">
        <v>4.1012496079999998</v>
      </c>
      <c r="AG132" s="1134"/>
      <c r="AH132" s="1134"/>
      <c r="AI132" s="1134"/>
      <c r="AJ132" s="1135"/>
      <c r="AK132" s="1136">
        <v>2.9706826159999999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5.7</v>
      </c>
      <c r="AB133" s="1141"/>
      <c r="AC133" s="1141"/>
      <c r="AD133" s="1141"/>
      <c r="AE133" s="1142"/>
      <c r="AF133" s="1140">
        <v>4.7</v>
      </c>
      <c r="AG133" s="1141"/>
      <c r="AH133" s="1141"/>
      <c r="AI133" s="1141"/>
      <c r="AJ133" s="1142"/>
      <c r="AK133" s="1140">
        <v>3.9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1296173</v>
      </c>
      <c r="L9" s="264">
        <v>204896</v>
      </c>
      <c r="M9" s="265">
        <v>133600</v>
      </c>
      <c r="N9" s="266">
        <v>53.4</v>
      </c>
    </row>
    <row r="10" spans="1:16" x14ac:dyDescent="0.15">
      <c r="A10" s="248"/>
      <c r="B10" s="244"/>
      <c r="C10" s="244"/>
      <c r="D10" s="244"/>
      <c r="E10" s="244"/>
      <c r="F10" s="244"/>
      <c r="G10" s="1149" t="s">
        <v>478</v>
      </c>
      <c r="H10" s="1150"/>
      <c r="I10" s="1150"/>
      <c r="J10" s="1151"/>
      <c r="K10" s="267">
        <v>105229</v>
      </c>
      <c r="L10" s="268">
        <v>16634</v>
      </c>
      <c r="M10" s="269">
        <v>14806</v>
      </c>
      <c r="N10" s="270">
        <v>12.3</v>
      </c>
    </row>
    <row r="11" spans="1:16" ht="13.5" customHeight="1" x14ac:dyDescent="0.15">
      <c r="A11" s="248"/>
      <c r="B11" s="244"/>
      <c r="C11" s="244"/>
      <c r="D11" s="244"/>
      <c r="E11" s="244"/>
      <c r="F11" s="244"/>
      <c r="G11" s="1149" t="s">
        <v>479</v>
      </c>
      <c r="H11" s="1150"/>
      <c r="I11" s="1150"/>
      <c r="J11" s="1151"/>
      <c r="K11" s="267">
        <v>160778</v>
      </c>
      <c r="L11" s="268">
        <v>25415</v>
      </c>
      <c r="M11" s="269">
        <v>22006</v>
      </c>
      <c r="N11" s="270">
        <v>15.5</v>
      </c>
    </row>
    <row r="12" spans="1:16" ht="13.5" customHeight="1" x14ac:dyDescent="0.15">
      <c r="A12" s="248"/>
      <c r="B12" s="244"/>
      <c r="C12" s="244"/>
      <c r="D12" s="244"/>
      <c r="E12" s="244"/>
      <c r="F12" s="244"/>
      <c r="G12" s="1149" t="s">
        <v>480</v>
      </c>
      <c r="H12" s="1150"/>
      <c r="I12" s="1150"/>
      <c r="J12" s="1151"/>
      <c r="K12" s="267" t="s">
        <v>481</v>
      </c>
      <c r="L12" s="268" t="s">
        <v>481</v>
      </c>
      <c r="M12" s="269">
        <v>3064</v>
      </c>
      <c r="N12" s="270" t="s">
        <v>481</v>
      </c>
    </row>
    <row r="13" spans="1:16" ht="13.5" customHeight="1" x14ac:dyDescent="0.15">
      <c r="A13" s="248"/>
      <c r="B13" s="244"/>
      <c r="C13" s="244"/>
      <c r="D13" s="244"/>
      <c r="E13" s="244"/>
      <c r="F13" s="244"/>
      <c r="G13" s="1149" t="s">
        <v>482</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483</v>
      </c>
      <c r="H14" s="1150"/>
      <c r="I14" s="1150"/>
      <c r="J14" s="1151"/>
      <c r="K14" s="267">
        <v>40206</v>
      </c>
      <c r="L14" s="268">
        <v>6356</v>
      </c>
      <c r="M14" s="269">
        <v>5782</v>
      </c>
      <c r="N14" s="270">
        <v>9.9</v>
      </c>
    </row>
    <row r="15" spans="1:16" ht="13.5" customHeight="1" x14ac:dyDescent="0.15">
      <c r="A15" s="248"/>
      <c r="B15" s="244"/>
      <c r="C15" s="244"/>
      <c r="D15" s="244"/>
      <c r="E15" s="244"/>
      <c r="F15" s="244"/>
      <c r="G15" s="1149" t="s">
        <v>484</v>
      </c>
      <c r="H15" s="1150"/>
      <c r="I15" s="1150"/>
      <c r="J15" s="1151"/>
      <c r="K15" s="267">
        <v>74211</v>
      </c>
      <c r="L15" s="268">
        <v>11731</v>
      </c>
      <c r="M15" s="269">
        <v>3053</v>
      </c>
      <c r="N15" s="270">
        <v>284.2</v>
      </c>
    </row>
    <row r="16" spans="1:16" x14ac:dyDescent="0.15">
      <c r="A16" s="248"/>
      <c r="B16" s="244"/>
      <c r="C16" s="244"/>
      <c r="D16" s="244"/>
      <c r="E16" s="244"/>
      <c r="F16" s="244"/>
      <c r="G16" s="1152" t="s">
        <v>485</v>
      </c>
      <c r="H16" s="1153"/>
      <c r="I16" s="1153"/>
      <c r="J16" s="1154"/>
      <c r="K16" s="268">
        <v>-136961</v>
      </c>
      <c r="L16" s="268">
        <v>-21650</v>
      </c>
      <c r="M16" s="269">
        <v>-14525</v>
      </c>
      <c r="N16" s="270">
        <v>49.1</v>
      </c>
    </row>
    <row r="17" spans="1:16" x14ac:dyDescent="0.15">
      <c r="A17" s="248"/>
      <c r="B17" s="244"/>
      <c r="C17" s="244"/>
      <c r="D17" s="244"/>
      <c r="E17" s="244"/>
      <c r="F17" s="244"/>
      <c r="G17" s="1152" t="s">
        <v>166</v>
      </c>
      <c r="H17" s="1153"/>
      <c r="I17" s="1153"/>
      <c r="J17" s="1154"/>
      <c r="K17" s="268">
        <v>1539636</v>
      </c>
      <c r="L17" s="268">
        <v>243382</v>
      </c>
      <c r="M17" s="269">
        <v>167785</v>
      </c>
      <c r="N17" s="270">
        <v>45.1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23.55</v>
      </c>
      <c r="L21" s="281">
        <v>15.11</v>
      </c>
      <c r="M21" s="282">
        <v>8.44</v>
      </c>
      <c r="N21" s="249"/>
      <c r="O21" s="283"/>
      <c r="P21" s="279"/>
    </row>
    <row r="22" spans="1:16" s="284" customFormat="1" x14ac:dyDescent="0.15">
      <c r="A22" s="279"/>
      <c r="B22" s="249"/>
      <c r="C22" s="249"/>
      <c r="D22" s="249"/>
      <c r="E22" s="249"/>
      <c r="F22" s="249"/>
      <c r="G22" s="1144" t="s">
        <v>491</v>
      </c>
      <c r="H22" s="1145"/>
      <c r="I22" s="1145"/>
      <c r="J22" s="1146"/>
      <c r="K22" s="285">
        <v>99.1</v>
      </c>
      <c r="L22" s="286">
        <v>96.1</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679259</v>
      </c>
      <c r="L32" s="294">
        <v>107376</v>
      </c>
      <c r="M32" s="295">
        <v>102348</v>
      </c>
      <c r="N32" s="296">
        <v>4.9000000000000004</v>
      </c>
    </row>
    <row r="33" spans="1:16" ht="13.5" customHeight="1" x14ac:dyDescent="0.15">
      <c r="A33" s="248"/>
      <c r="B33" s="244"/>
      <c r="C33" s="244"/>
      <c r="D33" s="244"/>
      <c r="E33" s="244"/>
      <c r="F33" s="244"/>
      <c r="G33" s="1160" t="s">
        <v>496</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497</v>
      </c>
      <c r="H34" s="1161"/>
      <c r="I34" s="1161"/>
      <c r="J34" s="1162"/>
      <c r="K34" s="294" t="s">
        <v>481</v>
      </c>
      <c r="L34" s="294" t="s">
        <v>481</v>
      </c>
      <c r="M34" s="295">
        <v>242</v>
      </c>
      <c r="N34" s="296" t="s">
        <v>481</v>
      </c>
    </row>
    <row r="35" spans="1:16" ht="27" customHeight="1" x14ac:dyDescent="0.15">
      <c r="A35" s="248"/>
      <c r="B35" s="244"/>
      <c r="C35" s="244"/>
      <c r="D35" s="244"/>
      <c r="E35" s="244"/>
      <c r="F35" s="244"/>
      <c r="G35" s="1160" t="s">
        <v>498</v>
      </c>
      <c r="H35" s="1161"/>
      <c r="I35" s="1161"/>
      <c r="J35" s="1162"/>
      <c r="K35" s="294">
        <v>115324</v>
      </c>
      <c r="L35" s="294">
        <v>18230</v>
      </c>
      <c r="M35" s="295">
        <v>23122</v>
      </c>
      <c r="N35" s="296">
        <v>-21.2</v>
      </c>
    </row>
    <row r="36" spans="1:16" ht="27" customHeight="1" x14ac:dyDescent="0.15">
      <c r="A36" s="248"/>
      <c r="B36" s="244"/>
      <c r="C36" s="244"/>
      <c r="D36" s="244"/>
      <c r="E36" s="244"/>
      <c r="F36" s="244"/>
      <c r="G36" s="1160" t="s">
        <v>499</v>
      </c>
      <c r="H36" s="1161"/>
      <c r="I36" s="1161"/>
      <c r="J36" s="1162"/>
      <c r="K36" s="294">
        <v>332</v>
      </c>
      <c r="L36" s="294">
        <v>52</v>
      </c>
      <c r="M36" s="295">
        <v>5214</v>
      </c>
      <c r="N36" s="296">
        <v>-99</v>
      </c>
    </row>
    <row r="37" spans="1:16" ht="13.5" customHeight="1" x14ac:dyDescent="0.15">
      <c r="A37" s="248"/>
      <c r="B37" s="244"/>
      <c r="C37" s="244"/>
      <c r="D37" s="244"/>
      <c r="E37" s="244"/>
      <c r="F37" s="244"/>
      <c r="G37" s="1160" t="s">
        <v>500</v>
      </c>
      <c r="H37" s="1161"/>
      <c r="I37" s="1161"/>
      <c r="J37" s="1162"/>
      <c r="K37" s="294">
        <v>4779</v>
      </c>
      <c r="L37" s="294">
        <v>755</v>
      </c>
      <c r="M37" s="295">
        <v>1563</v>
      </c>
      <c r="N37" s="296">
        <v>-51.7</v>
      </c>
    </row>
    <row r="38" spans="1:16" ht="27" customHeight="1" x14ac:dyDescent="0.15">
      <c r="A38" s="248"/>
      <c r="B38" s="244"/>
      <c r="C38" s="244"/>
      <c r="D38" s="244"/>
      <c r="E38" s="244"/>
      <c r="F38" s="244"/>
      <c r="G38" s="1163" t="s">
        <v>501</v>
      </c>
      <c r="H38" s="1164"/>
      <c r="I38" s="1164"/>
      <c r="J38" s="1165"/>
      <c r="K38" s="297">
        <v>203</v>
      </c>
      <c r="L38" s="297">
        <v>32</v>
      </c>
      <c r="M38" s="298">
        <v>19</v>
      </c>
      <c r="N38" s="299">
        <v>68.400000000000006</v>
      </c>
      <c r="O38" s="293"/>
    </row>
    <row r="39" spans="1:16" x14ac:dyDescent="0.15">
      <c r="A39" s="248"/>
      <c r="B39" s="244"/>
      <c r="C39" s="244"/>
      <c r="D39" s="244"/>
      <c r="E39" s="244"/>
      <c r="F39" s="244"/>
      <c r="G39" s="1163" t="s">
        <v>502</v>
      </c>
      <c r="H39" s="1164"/>
      <c r="I39" s="1164"/>
      <c r="J39" s="1165"/>
      <c r="K39" s="300">
        <v>-70724</v>
      </c>
      <c r="L39" s="300">
        <v>-11180</v>
      </c>
      <c r="M39" s="301">
        <v>-4672</v>
      </c>
      <c r="N39" s="302">
        <v>139.30000000000001</v>
      </c>
      <c r="O39" s="293"/>
    </row>
    <row r="40" spans="1:16" ht="27" customHeight="1" x14ac:dyDescent="0.15">
      <c r="A40" s="248"/>
      <c r="B40" s="244"/>
      <c r="C40" s="244"/>
      <c r="D40" s="244"/>
      <c r="E40" s="244"/>
      <c r="F40" s="244"/>
      <c r="G40" s="1160" t="s">
        <v>503</v>
      </c>
      <c r="H40" s="1161"/>
      <c r="I40" s="1161"/>
      <c r="J40" s="1162"/>
      <c r="K40" s="300">
        <v>-614676</v>
      </c>
      <c r="L40" s="300">
        <v>-97167</v>
      </c>
      <c r="M40" s="301">
        <v>-92903</v>
      </c>
      <c r="N40" s="302">
        <v>4.5999999999999996</v>
      </c>
      <c r="O40" s="293"/>
    </row>
    <row r="41" spans="1:16" x14ac:dyDescent="0.15">
      <c r="A41" s="248"/>
      <c r="B41" s="244"/>
      <c r="C41" s="244"/>
      <c r="D41" s="244"/>
      <c r="E41" s="244"/>
      <c r="F41" s="244"/>
      <c r="G41" s="1166" t="s">
        <v>277</v>
      </c>
      <c r="H41" s="1167"/>
      <c r="I41" s="1167"/>
      <c r="J41" s="1168"/>
      <c r="K41" s="294">
        <v>114497</v>
      </c>
      <c r="L41" s="300">
        <v>18099</v>
      </c>
      <c r="M41" s="301">
        <v>34934</v>
      </c>
      <c r="N41" s="302">
        <v>-48.2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1290714</v>
      </c>
      <c r="J51" s="320">
        <v>197297</v>
      </c>
      <c r="K51" s="321">
        <v>-11.9</v>
      </c>
      <c r="L51" s="322">
        <v>146140</v>
      </c>
      <c r="M51" s="323">
        <v>-24.1</v>
      </c>
      <c r="N51" s="324">
        <v>12.2</v>
      </c>
    </row>
    <row r="52" spans="1:14" x14ac:dyDescent="0.15">
      <c r="A52" s="248"/>
      <c r="B52" s="244"/>
      <c r="C52" s="244"/>
      <c r="D52" s="244"/>
      <c r="E52" s="244"/>
      <c r="F52" s="244"/>
      <c r="G52" s="325"/>
      <c r="H52" s="326" t="s">
        <v>514</v>
      </c>
      <c r="I52" s="327">
        <v>850652</v>
      </c>
      <c r="J52" s="328">
        <v>130029</v>
      </c>
      <c r="K52" s="329">
        <v>-18</v>
      </c>
      <c r="L52" s="330">
        <v>75451</v>
      </c>
      <c r="M52" s="331">
        <v>-8.1999999999999993</v>
      </c>
      <c r="N52" s="332">
        <v>-9.8000000000000007</v>
      </c>
    </row>
    <row r="53" spans="1:14" x14ac:dyDescent="0.15">
      <c r="A53" s="248"/>
      <c r="B53" s="244"/>
      <c r="C53" s="244"/>
      <c r="D53" s="244"/>
      <c r="E53" s="244"/>
      <c r="F53" s="244"/>
      <c r="G53" s="310" t="s">
        <v>515</v>
      </c>
      <c r="H53" s="311"/>
      <c r="I53" s="319">
        <v>1358732</v>
      </c>
      <c r="J53" s="320">
        <v>208299</v>
      </c>
      <c r="K53" s="321">
        <v>5.6</v>
      </c>
      <c r="L53" s="322">
        <v>146641</v>
      </c>
      <c r="M53" s="323">
        <v>0.3</v>
      </c>
      <c r="N53" s="324">
        <v>5.3</v>
      </c>
    </row>
    <row r="54" spans="1:14" x14ac:dyDescent="0.15">
      <c r="A54" s="248"/>
      <c r="B54" s="244"/>
      <c r="C54" s="244"/>
      <c r="D54" s="244"/>
      <c r="E54" s="244"/>
      <c r="F54" s="244"/>
      <c r="G54" s="325"/>
      <c r="H54" s="326" t="s">
        <v>514</v>
      </c>
      <c r="I54" s="327">
        <v>625829</v>
      </c>
      <c r="J54" s="328">
        <v>95942</v>
      </c>
      <c r="K54" s="329">
        <v>-26.2</v>
      </c>
      <c r="L54" s="330">
        <v>68142</v>
      </c>
      <c r="M54" s="331">
        <v>-9.6999999999999993</v>
      </c>
      <c r="N54" s="332">
        <v>-16.5</v>
      </c>
    </row>
    <row r="55" spans="1:14" x14ac:dyDescent="0.15">
      <c r="A55" s="248"/>
      <c r="B55" s="244"/>
      <c r="C55" s="244"/>
      <c r="D55" s="244"/>
      <c r="E55" s="244"/>
      <c r="F55" s="244"/>
      <c r="G55" s="310" t="s">
        <v>516</v>
      </c>
      <c r="H55" s="311"/>
      <c r="I55" s="319">
        <v>1831751</v>
      </c>
      <c r="J55" s="320">
        <v>284257</v>
      </c>
      <c r="K55" s="321">
        <v>36.5</v>
      </c>
      <c r="L55" s="322">
        <v>174587</v>
      </c>
      <c r="M55" s="323">
        <v>19.100000000000001</v>
      </c>
      <c r="N55" s="324">
        <v>17.399999999999999</v>
      </c>
    </row>
    <row r="56" spans="1:14" x14ac:dyDescent="0.15">
      <c r="A56" s="248"/>
      <c r="B56" s="244"/>
      <c r="C56" s="244"/>
      <c r="D56" s="244"/>
      <c r="E56" s="244"/>
      <c r="F56" s="244"/>
      <c r="G56" s="325"/>
      <c r="H56" s="326" t="s">
        <v>514</v>
      </c>
      <c r="I56" s="327">
        <v>895377</v>
      </c>
      <c r="J56" s="328">
        <v>138947</v>
      </c>
      <c r="K56" s="329">
        <v>44.8</v>
      </c>
      <c r="L56" s="330">
        <v>79695</v>
      </c>
      <c r="M56" s="331">
        <v>17</v>
      </c>
      <c r="N56" s="332">
        <v>27.8</v>
      </c>
    </row>
    <row r="57" spans="1:14" x14ac:dyDescent="0.15">
      <c r="A57" s="248"/>
      <c r="B57" s="244"/>
      <c r="C57" s="244"/>
      <c r="D57" s="244"/>
      <c r="E57" s="244"/>
      <c r="F57" s="244"/>
      <c r="G57" s="310" t="s">
        <v>517</v>
      </c>
      <c r="H57" s="311"/>
      <c r="I57" s="319">
        <v>1390711</v>
      </c>
      <c r="J57" s="320">
        <v>217468</v>
      </c>
      <c r="K57" s="321">
        <v>-23.5</v>
      </c>
      <c r="L57" s="322">
        <v>175675</v>
      </c>
      <c r="M57" s="323">
        <v>0.6</v>
      </c>
      <c r="N57" s="324">
        <v>-24.1</v>
      </c>
    </row>
    <row r="58" spans="1:14" x14ac:dyDescent="0.15">
      <c r="A58" s="248"/>
      <c r="B58" s="244"/>
      <c r="C58" s="244"/>
      <c r="D58" s="244"/>
      <c r="E58" s="244"/>
      <c r="F58" s="244"/>
      <c r="G58" s="325"/>
      <c r="H58" s="326" t="s">
        <v>514</v>
      </c>
      <c r="I58" s="327">
        <v>727230</v>
      </c>
      <c r="J58" s="328">
        <v>113719</v>
      </c>
      <c r="K58" s="329">
        <v>-18.2</v>
      </c>
      <c r="L58" s="330">
        <v>87698</v>
      </c>
      <c r="M58" s="331">
        <v>10</v>
      </c>
      <c r="N58" s="332">
        <v>-28.2</v>
      </c>
    </row>
    <row r="59" spans="1:14" x14ac:dyDescent="0.15">
      <c r="A59" s="248"/>
      <c r="B59" s="244"/>
      <c r="C59" s="244"/>
      <c r="D59" s="244"/>
      <c r="E59" s="244"/>
      <c r="F59" s="244"/>
      <c r="G59" s="310" t="s">
        <v>518</v>
      </c>
      <c r="H59" s="311"/>
      <c r="I59" s="319">
        <v>1653146</v>
      </c>
      <c r="J59" s="320">
        <v>261326</v>
      </c>
      <c r="K59" s="321">
        <v>20.2</v>
      </c>
      <c r="L59" s="322">
        <v>162193</v>
      </c>
      <c r="M59" s="323">
        <v>-7.7</v>
      </c>
      <c r="N59" s="324">
        <v>27.9</v>
      </c>
    </row>
    <row r="60" spans="1:14" x14ac:dyDescent="0.15">
      <c r="A60" s="248"/>
      <c r="B60" s="244"/>
      <c r="C60" s="244"/>
      <c r="D60" s="244"/>
      <c r="E60" s="244"/>
      <c r="F60" s="244"/>
      <c r="G60" s="325"/>
      <c r="H60" s="326" t="s">
        <v>514</v>
      </c>
      <c r="I60" s="333">
        <v>1164002</v>
      </c>
      <c r="J60" s="328">
        <v>184003</v>
      </c>
      <c r="K60" s="329">
        <v>61.8</v>
      </c>
      <c r="L60" s="330">
        <v>79985</v>
      </c>
      <c r="M60" s="331">
        <v>-8.8000000000000007</v>
      </c>
      <c r="N60" s="332">
        <v>70.599999999999994</v>
      </c>
    </row>
    <row r="61" spans="1:14" x14ac:dyDescent="0.15">
      <c r="A61" s="248"/>
      <c r="B61" s="244"/>
      <c r="C61" s="244"/>
      <c r="D61" s="244"/>
      <c r="E61" s="244"/>
      <c r="F61" s="244"/>
      <c r="G61" s="310" t="s">
        <v>519</v>
      </c>
      <c r="H61" s="334"/>
      <c r="I61" s="335">
        <v>1505011</v>
      </c>
      <c r="J61" s="336">
        <v>233729</v>
      </c>
      <c r="K61" s="337">
        <v>5.4</v>
      </c>
      <c r="L61" s="338">
        <v>161047</v>
      </c>
      <c r="M61" s="339">
        <v>-2.4</v>
      </c>
      <c r="N61" s="324">
        <v>7.8</v>
      </c>
    </row>
    <row r="62" spans="1:14" x14ac:dyDescent="0.15">
      <c r="A62" s="248"/>
      <c r="B62" s="244"/>
      <c r="C62" s="244"/>
      <c r="D62" s="244"/>
      <c r="E62" s="244"/>
      <c r="F62" s="244"/>
      <c r="G62" s="325"/>
      <c r="H62" s="326" t="s">
        <v>514</v>
      </c>
      <c r="I62" s="327">
        <v>852618</v>
      </c>
      <c r="J62" s="328">
        <v>132528</v>
      </c>
      <c r="K62" s="329">
        <v>8.8000000000000007</v>
      </c>
      <c r="L62" s="330">
        <v>78194</v>
      </c>
      <c r="M62" s="331">
        <v>0.1</v>
      </c>
      <c r="N62" s="332">
        <v>8.6999999999999993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13.06</v>
      </c>
      <c r="G47" s="12">
        <v>13.69</v>
      </c>
      <c r="H47" s="12">
        <v>17.98</v>
      </c>
      <c r="I47" s="12">
        <v>19.25</v>
      </c>
      <c r="J47" s="13">
        <v>21.63</v>
      </c>
    </row>
    <row r="48" spans="2:10" ht="57.75" customHeight="1" x14ac:dyDescent="0.15">
      <c r="B48" s="14"/>
      <c r="C48" s="1171" t="s">
        <v>4</v>
      </c>
      <c r="D48" s="1171"/>
      <c r="E48" s="1172"/>
      <c r="F48" s="15">
        <v>4.6500000000000004</v>
      </c>
      <c r="G48" s="16">
        <v>5.44</v>
      </c>
      <c r="H48" s="16">
        <v>3.85</v>
      </c>
      <c r="I48" s="16">
        <v>3.94</v>
      </c>
      <c r="J48" s="17">
        <v>4.49</v>
      </c>
    </row>
    <row r="49" spans="2:10" ht="57.75" customHeight="1" thickBot="1" x14ac:dyDescent="0.2">
      <c r="B49" s="18"/>
      <c r="C49" s="1173" t="s">
        <v>5</v>
      </c>
      <c r="D49" s="1173"/>
      <c r="E49" s="1174"/>
      <c r="F49" s="19">
        <v>1.03</v>
      </c>
      <c r="G49" s="20">
        <v>1.99</v>
      </c>
      <c r="H49" s="20">
        <v>2.54</v>
      </c>
      <c r="I49" s="20" t="s">
        <v>526</v>
      </c>
      <c r="J49" s="21">
        <v>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527</v>
      </c>
      <c r="D34" s="1181"/>
      <c r="E34" s="1182"/>
      <c r="F34" s="32">
        <v>7.24</v>
      </c>
      <c r="G34" s="33">
        <v>7.61</v>
      </c>
      <c r="H34" s="33">
        <v>7.39</v>
      </c>
      <c r="I34" s="33">
        <v>6.69</v>
      </c>
      <c r="J34" s="34">
        <v>4.57</v>
      </c>
      <c r="K34" s="22"/>
      <c r="L34" s="22"/>
      <c r="M34" s="22"/>
      <c r="N34" s="22"/>
      <c r="O34" s="22"/>
      <c r="P34" s="22"/>
    </row>
    <row r="35" spans="1:16" ht="39" customHeight="1" x14ac:dyDescent="0.15">
      <c r="A35" s="22"/>
      <c r="B35" s="35"/>
      <c r="C35" s="1175" t="s">
        <v>528</v>
      </c>
      <c r="D35" s="1176"/>
      <c r="E35" s="1177"/>
      <c r="F35" s="36">
        <v>4.6399999999999997</v>
      </c>
      <c r="G35" s="37">
        <v>5.44</v>
      </c>
      <c r="H35" s="37">
        <v>3.84</v>
      </c>
      <c r="I35" s="37">
        <v>3.93</v>
      </c>
      <c r="J35" s="38">
        <v>4.49</v>
      </c>
      <c r="K35" s="22"/>
      <c r="L35" s="22"/>
      <c r="M35" s="22"/>
      <c r="N35" s="22"/>
      <c r="O35" s="22"/>
      <c r="P35" s="22"/>
    </row>
    <row r="36" spans="1:16" ht="39" customHeight="1" x14ac:dyDescent="0.15">
      <c r="A36" s="22"/>
      <c r="B36" s="35"/>
      <c r="C36" s="1175" t="s">
        <v>529</v>
      </c>
      <c r="D36" s="1176"/>
      <c r="E36" s="1177"/>
      <c r="F36" s="36">
        <v>3.36</v>
      </c>
      <c r="G36" s="37">
        <v>2.98</v>
      </c>
      <c r="H36" s="37">
        <v>3.36</v>
      </c>
      <c r="I36" s="37">
        <v>2.64</v>
      </c>
      <c r="J36" s="38">
        <v>4.1100000000000003</v>
      </c>
      <c r="K36" s="22"/>
      <c r="L36" s="22"/>
      <c r="M36" s="22"/>
      <c r="N36" s="22"/>
      <c r="O36" s="22"/>
      <c r="P36" s="22"/>
    </row>
    <row r="37" spans="1:16" ht="39" customHeight="1" x14ac:dyDescent="0.15">
      <c r="A37" s="22"/>
      <c r="B37" s="35"/>
      <c r="C37" s="1175" t="s">
        <v>530</v>
      </c>
      <c r="D37" s="1176"/>
      <c r="E37" s="1177"/>
      <c r="F37" s="36">
        <v>1.99</v>
      </c>
      <c r="G37" s="37">
        <v>1.46</v>
      </c>
      <c r="H37" s="37">
        <v>1.2</v>
      </c>
      <c r="I37" s="37">
        <v>1.25</v>
      </c>
      <c r="J37" s="38">
        <v>0.8</v>
      </c>
      <c r="K37" s="22"/>
      <c r="L37" s="22"/>
      <c r="M37" s="22"/>
      <c r="N37" s="22"/>
      <c r="O37" s="22"/>
      <c r="P37" s="22"/>
    </row>
    <row r="38" spans="1:16" ht="39" customHeight="1" x14ac:dyDescent="0.15">
      <c r="A38" s="22"/>
      <c r="B38" s="35"/>
      <c r="C38" s="1175" t="s">
        <v>531</v>
      </c>
      <c r="D38" s="1176"/>
      <c r="E38" s="1177"/>
      <c r="F38" s="36">
        <v>0.43</v>
      </c>
      <c r="G38" s="37">
        <v>0.46</v>
      </c>
      <c r="H38" s="37">
        <v>0.43</v>
      </c>
      <c r="I38" s="37">
        <v>0.49</v>
      </c>
      <c r="J38" s="38">
        <v>0.57999999999999996</v>
      </c>
      <c r="K38" s="22"/>
      <c r="L38" s="22"/>
      <c r="M38" s="22"/>
      <c r="N38" s="22"/>
      <c r="O38" s="22"/>
      <c r="P38" s="22"/>
    </row>
    <row r="39" spans="1:16" ht="39" customHeight="1" x14ac:dyDescent="0.15">
      <c r="A39" s="22"/>
      <c r="B39" s="35"/>
      <c r="C39" s="1175" t="s">
        <v>532</v>
      </c>
      <c r="D39" s="1176"/>
      <c r="E39" s="1177"/>
      <c r="F39" s="36">
        <v>0.17</v>
      </c>
      <c r="G39" s="37">
        <v>0.2</v>
      </c>
      <c r="H39" s="37">
        <v>0.21</v>
      </c>
      <c r="I39" s="37">
        <v>0.22</v>
      </c>
      <c r="J39" s="38">
        <v>0.26</v>
      </c>
      <c r="K39" s="22"/>
      <c r="L39" s="22"/>
      <c r="M39" s="22"/>
      <c r="N39" s="22"/>
      <c r="O39" s="22"/>
      <c r="P39" s="22"/>
    </row>
    <row r="40" spans="1:16" ht="39" customHeight="1" x14ac:dyDescent="0.15">
      <c r="A40" s="22"/>
      <c r="B40" s="35"/>
      <c r="C40" s="1175" t="s">
        <v>533</v>
      </c>
      <c r="D40" s="1176"/>
      <c r="E40" s="1177"/>
      <c r="F40" s="36">
        <v>0.09</v>
      </c>
      <c r="G40" s="37">
        <v>0.01</v>
      </c>
      <c r="H40" s="37">
        <v>0.11</v>
      </c>
      <c r="I40" s="37">
        <v>0.11</v>
      </c>
      <c r="J40" s="38">
        <v>0.26</v>
      </c>
      <c r="K40" s="22"/>
      <c r="L40" s="22"/>
      <c r="M40" s="22"/>
      <c r="N40" s="22"/>
      <c r="O40" s="22"/>
      <c r="P40" s="22"/>
    </row>
    <row r="41" spans="1:16" ht="39" customHeight="1" x14ac:dyDescent="0.15">
      <c r="A41" s="22"/>
      <c r="B41" s="35"/>
      <c r="C41" s="1175" t="s">
        <v>534</v>
      </c>
      <c r="D41" s="1176"/>
      <c r="E41" s="1177"/>
      <c r="F41" s="36">
        <v>0.18</v>
      </c>
      <c r="G41" s="37">
        <v>0.18</v>
      </c>
      <c r="H41" s="37">
        <v>0.15</v>
      </c>
      <c r="I41" s="37">
        <v>0.16</v>
      </c>
      <c r="J41" s="38">
        <v>0.17</v>
      </c>
      <c r="K41" s="22"/>
      <c r="L41" s="22"/>
      <c r="M41" s="22"/>
      <c r="N41" s="22"/>
      <c r="O41" s="22"/>
      <c r="P41" s="22"/>
    </row>
    <row r="42" spans="1:16" ht="39" customHeight="1" x14ac:dyDescent="0.15">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536</v>
      </c>
      <c r="D43" s="1179"/>
      <c r="E43" s="1180"/>
      <c r="F43" s="41">
        <v>0.04</v>
      </c>
      <c r="G43" s="42">
        <v>0.04</v>
      </c>
      <c r="H43" s="42">
        <v>0.05</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969</v>
      </c>
      <c r="L45" s="60">
        <v>887</v>
      </c>
      <c r="M45" s="60">
        <v>863</v>
      </c>
      <c r="N45" s="60">
        <v>777</v>
      </c>
      <c r="O45" s="61">
        <v>679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160</v>
      </c>
      <c r="L48" s="64">
        <v>156</v>
      </c>
      <c r="M48" s="64">
        <v>120</v>
      </c>
      <c r="N48" s="64">
        <v>118</v>
      </c>
      <c r="O48" s="65">
        <v>115</v>
      </c>
      <c r="P48" s="48"/>
      <c r="Q48" s="48"/>
      <c r="R48" s="48"/>
      <c r="S48" s="48"/>
      <c r="T48" s="48"/>
      <c r="U48" s="48"/>
    </row>
    <row r="49" spans="1:21" ht="30.75" customHeight="1" x14ac:dyDescent="0.15">
      <c r="A49" s="48"/>
      <c r="B49" s="1193"/>
      <c r="C49" s="1194"/>
      <c r="D49" s="62"/>
      <c r="E49" s="1185" t="s">
        <v>16</v>
      </c>
      <c r="F49" s="1185"/>
      <c r="G49" s="1185"/>
      <c r="H49" s="1185"/>
      <c r="I49" s="1185"/>
      <c r="J49" s="1186"/>
      <c r="K49" s="63">
        <v>47</v>
      </c>
      <c r="L49" s="64">
        <v>27</v>
      </c>
      <c r="M49" s="64">
        <v>19</v>
      </c>
      <c r="N49" s="64" t="s">
        <v>481</v>
      </c>
      <c r="O49" s="65">
        <v>0</v>
      </c>
      <c r="P49" s="48"/>
      <c r="Q49" s="48"/>
      <c r="R49" s="48"/>
      <c r="S49" s="48"/>
      <c r="T49" s="48"/>
      <c r="U49" s="48"/>
    </row>
    <row r="50" spans="1:21" ht="30.75" customHeight="1" x14ac:dyDescent="0.15">
      <c r="A50" s="48"/>
      <c r="B50" s="1193"/>
      <c r="C50" s="1194"/>
      <c r="D50" s="62"/>
      <c r="E50" s="1185" t="s">
        <v>17</v>
      </c>
      <c r="F50" s="1185"/>
      <c r="G50" s="1185"/>
      <c r="H50" s="1185"/>
      <c r="I50" s="1185"/>
      <c r="J50" s="1186"/>
      <c r="K50" s="63">
        <v>12</v>
      </c>
      <c r="L50" s="64">
        <v>11</v>
      </c>
      <c r="M50" s="64">
        <v>10</v>
      </c>
      <c r="N50" s="64">
        <v>8</v>
      </c>
      <c r="O50" s="65">
        <v>5</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1</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921</v>
      </c>
      <c r="L52" s="64">
        <v>858</v>
      </c>
      <c r="M52" s="64">
        <v>820</v>
      </c>
      <c r="N52" s="64">
        <v>748</v>
      </c>
      <c r="O52" s="65">
        <v>685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267</v>
      </c>
      <c r="L53" s="69">
        <v>223</v>
      </c>
      <c r="M53" s="69">
        <v>193</v>
      </c>
      <c r="N53" s="69">
        <v>155</v>
      </c>
      <c r="O53" s="70">
        <v>114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99" t="s">
        <v>24</v>
      </c>
      <c r="C41" s="1200"/>
      <c r="D41" s="81"/>
      <c r="E41" s="1205" t="s">
        <v>25</v>
      </c>
      <c r="F41" s="1205"/>
      <c r="G41" s="1205"/>
      <c r="H41" s="1206"/>
      <c r="I41" s="82">
        <v>7285</v>
      </c>
      <c r="J41" s="83">
        <v>6965</v>
      </c>
      <c r="K41" s="83">
        <v>6644</v>
      </c>
      <c r="L41" s="83">
        <v>6520</v>
      </c>
      <c r="M41" s="84">
        <v>6886</v>
      </c>
    </row>
    <row r="42" spans="2:13" ht="27.75" customHeight="1" x14ac:dyDescent="0.15">
      <c r="B42" s="1201"/>
      <c r="C42" s="1202"/>
      <c r="D42" s="85"/>
      <c r="E42" s="1207" t="s">
        <v>26</v>
      </c>
      <c r="F42" s="1207"/>
      <c r="G42" s="1207"/>
      <c r="H42" s="1208"/>
      <c r="I42" s="86">
        <v>10</v>
      </c>
      <c r="J42" s="87">
        <v>8</v>
      </c>
      <c r="K42" s="87">
        <v>5</v>
      </c>
      <c r="L42" s="87">
        <v>3</v>
      </c>
      <c r="M42" s="88" t="s">
        <v>481</v>
      </c>
    </row>
    <row r="43" spans="2:13" ht="27.75" customHeight="1" x14ac:dyDescent="0.15">
      <c r="B43" s="1201"/>
      <c r="C43" s="1202"/>
      <c r="D43" s="85"/>
      <c r="E43" s="1207" t="s">
        <v>27</v>
      </c>
      <c r="F43" s="1207"/>
      <c r="G43" s="1207"/>
      <c r="H43" s="1208"/>
      <c r="I43" s="86">
        <v>1340</v>
      </c>
      <c r="J43" s="87">
        <v>1254</v>
      </c>
      <c r="K43" s="87">
        <v>1237</v>
      </c>
      <c r="L43" s="87">
        <v>1140</v>
      </c>
      <c r="M43" s="88">
        <v>1043</v>
      </c>
    </row>
    <row r="44" spans="2:13" ht="27.75" customHeight="1" x14ac:dyDescent="0.15">
      <c r="B44" s="1201"/>
      <c r="C44" s="1202"/>
      <c r="D44" s="85"/>
      <c r="E44" s="1207" t="s">
        <v>28</v>
      </c>
      <c r="F44" s="1207"/>
      <c r="G44" s="1207"/>
      <c r="H44" s="1208"/>
      <c r="I44" s="86">
        <v>46</v>
      </c>
      <c r="J44" s="87">
        <v>19</v>
      </c>
      <c r="K44" s="87" t="s">
        <v>481</v>
      </c>
      <c r="L44" s="87">
        <v>52</v>
      </c>
      <c r="M44" s="88">
        <v>127</v>
      </c>
    </row>
    <row r="45" spans="2:13" ht="27.75" customHeight="1" x14ac:dyDescent="0.15">
      <c r="B45" s="1201"/>
      <c r="C45" s="1202"/>
      <c r="D45" s="85"/>
      <c r="E45" s="1207" t="s">
        <v>29</v>
      </c>
      <c r="F45" s="1207"/>
      <c r="G45" s="1207"/>
      <c r="H45" s="1208"/>
      <c r="I45" s="86">
        <v>551</v>
      </c>
      <c r="J45" s="87">
        <v>524</v>
      </c>
      <c r="K45" s="87">
        <v>328</v>
      </c>
      <c r="L45" s="87">
        <v>297</v>
      </c>
      <c r="M45" s="88">
        <v>154</v>
      </c>
    </row>
    <row r="46" spans="2:13" ht="27.75" customHeight="1" x14ac:dyDescent="0.15">
      <c r="B46" s="1201"/>
      <c r="C46" s="1202"/>
      <c r="D46" s="85"/>
      <c r="E46" s="1207" t="s">
        <v>30</v>
      </c>
      <c r="F46" s="1207"/>
      <c r="G46" s="1207"/>
      <c r="H46" s="1208"/>
      <c r="I46" s="86" t="s">
        <v>481</v>
      </c>
      <c r="J46" s="87" t="s">
        <v>481</v>
      </c>
      <c r="K46" s="87" t="s">
        <v>481</v>
      </c>
      <c r="L46" s="87" t="s">
        <v>481</v>
      </c>
      <c r="M46" s="88" t="s">
        <v>481</v>
      </c>
    </row>
    <row r="47" spans="2:13" ht="27.75" customHeight="1" x14ac:dyDescent="0.15">
      <c r="B47" s="1201"/>
      <c r="C47" s="1202"/>
      <c r="D47" s="85"/>
      <c r="E47" s="1207" t="s">
        <v>31</v>
      </c>
      <c r="F47" s="1207"/>
      <c r="G47" s="1207"/>
      <c r="H47" s="1208"/>
      <c r="I47" s="86" t="s">
        <v>481</v>
      </c>
      <c r="J47" s="87" t="s">
        <v>481</v>
      </c>
      <c r="K47" s="87" t="s">
        <v>481</v>
      </c>
      <c r="L47" s="87" t="s">
        <v>481</v>
      </c>
      <c r="M47" s="88" t="s">
        <v>481</v>
      </c>
    </row>
    <row r="48" spans="2:13" ht="27.75" customHeight="1" x14ac:dyDescent="0.15">
      <c r="B48" s="1203"/>
      <c r="C48" s="1204"/>
      <c r="D48" s="85"/>
      <c r="E48" s="1207" t="s">
        <v>32</v>
      </c>
      <c r="F48" s="1207"/>
      <c r="G48" s="1207"/>
      <c r="H48" s="1208"/>
      <c r="I48" s="86" t="s">
        <v>481</v>
      </c>
      <c r="J48" s="87" t="s">
        <v>481</v>
      </c>
      <c r="K48" s="87" t="s">
        <v>481</v>
      </c>
      <c r="L48" s="87" t="s">
        <v>481</v>
      </c>
      <c r="M48" s="88" t="s">
        <v>481</v>
      </c>
    </row>
    <row r="49" spans="2:13" ht="27.75" customHeight="1" x14ac:dyDescent="0.15">
      <c r="B49" s="1209" t="s">
        <v>33</v>
      </c>
      <c r="C49" s="1210"/>
      <c r="D49" s="89"/>
      <c r="E49" s="1207" t="s">
        <v>34</v>
      </c>
      <c r="F49" s="1207"/>
      <c r="G49" s="1207"/>
      <c r="H49" s="1208"/>
      <c r="I49" s="86">
        <v>5197</v>
      </c>
      <c r="J49" s="87">
        <v>5205</v>
      </c>
      <c r="K49" s="87">
        <v>5475</v>
      </c>
      <c r="L49" s="87">
        <v>5444</v>
      </c>
      <c r="M49" s="88">
        <v>5572</v>
      </c>
    </row>
    <row r="50" spans="2:13" ht="27.75" customHeight="1" x14ac:dyDescent="0.15">
      <c r="B50" s="1201"/>
      <c r="C50" s="1202"/>
      <c r="D50" s="85"/>
      <c r="E50" s="1207" t="s">
        <v>35</v>
      </c>
      <c r="F50" s="1207"/>
      <c r="G50" s="1207"/>
      <c r="H50" s="1208"/>
      <c r="I50" s="86">
        <v>247</v>
      </c>
      <c r="J50" s="87">
        <v>229</v>
      </c>
      <c r="K50" s="87">
        <v>210</v>
      </c>
      <c r="L50" s="87">
        <v>192</v>
      </c>
      <c r="M50" s="88">
        <v>174</v>
      </c>
    </row>
    <row r="51" spans="2:13" ht="27.75" customHeight="1" x14ac:dyDescent="0.15">
      <c r="B51" s="1203"/>
      <c r="C51" s="1204"/>
      <c r="D51" s="85"/>
      <c r="E51" s="1207" t="s">
        <v>36</v>
      </c>
      <c r="F51" s="1207"/>
      <c r="G51" s="1207"/>
      <c r="H51" s="1208"/>
      <c r="I51" s="86">
        <v>6109</v>
      </c>
      <c r="J51" s="87">
        <v>5760</v>
      </c>
      <c r="K51" s="87">
        <v>5508</v>
      </c>
      <c r="L51" s="87">
        <v>5609</v>
      </c>
      <c r="M51" s="88">
        <v>5501</v>
      </c>
    </row>
    <row r="52" spans="2:13" ht="27.75" customHeight="1" thickBot="1" x14ac:dyDescent="0.2">
      <c r="B52" s="1211" t="s">
        <v>37</v>
      </c>
      <c r="C52" s="1212"/>
      <c r="D52" s="90"/>
      <c r="E52" s="1213" t="s">
        <v>38</v>
      </c>
      <c r="F52" s="1213"/>
      <c r="G52" s="1213"/>
      <c r="H52" s="1214"/>
      <c r="I52" s="91">
        <v>-2322</v>
      </c>
      <c r="J52" s="92">
        <v>-2424</v>
      </c>
      <c r="K52" s="92">
        <v>-2978</v>
      </c>
      <c r="L52" s="92">
        <v>-3233</v>
      </c>
      <c r="M52" s="93">
        <v>-3036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550</v>
      </c>
      <c r="H51" s="1240"/>
      <c r="I51" s="1245" t="s">
        <v>551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553</v>
      </c>
      <c r="H55" s="1220"/>
      <c r="I55" s="1225" t="s">
        <v>551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27" t="s">
        <v>558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550</v>
      </c>
      <c r="H73" s="1240"/>
      <c r="I73" s="1245" t="s">
        <v>551</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557</v>
      </c>
      <c r="J75" s="1225"/>
      <c r="K75" s="1247">
        <v>8.4</v>
      </c>
      <c r="L75" s="1247">
        <v>6.6</v>
      </c>
      <c r="M75" s="1247">
        <v>5.7</v>
      </c>
      <c r="N75" s="1247">
        <v>4.7</v>
      </c>
      <c r="O75" s="1247">
        <v>3.9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553</v>
      </c>
      <c r="H77" s="1220"/>
      <c r="I77" s="1225" t="s">
        <v>551</v>
      </c>
      <c r="J77" s="1225"/>
      <c r="K77" s="1226">
        <v>20.3</v>
      </c>
      <c r="L77" s="1226">
        <v>5.7</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557</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197297</v>
      </c>
      <c r="E3" s="116"/>
      <c r="F3" s="117">
        <v>146140</v>
      </c>
      <c r="G3" s="118"/>
      <c r="H3" s="119"/>
    </row>
    <row r="4" spans="1:8" x14ac:dyDescent="0.15">
      <c r="A4" s="120"/>
      <c r="B4" s="121"/>
      <c r="C4" s="122"/>
      <c r="D4" s="123">
        <v>130029</v>
      </c>
      <c r="E4" s="124"/>
      <c r="F4" s="125">
        <v>75451</v>
      </c>
      <c r="G4" s="126"/>
      <c r="H4" s="127"/>
    </row>
    <row r="5" spans="1:8" x14ac:dyDescent="0.15">
      <c r="A5" s="108" t="s">
        <v>515</v>
      </c>
      <c r="B5" s="113"/>
      <c r="C5" s="114"/>
      <c r="D5" s="115">
        <v>208299</v>
      </c>
      <c r="E5" s="116"/>
      <c r="F5" s="117">
        <v>146641</v>
      </c>
      <c r="G5" s="118"/>
      <c r="H5" s="119"/>
    </row>
    <row r="6" spans="1:8" x14ac:dyDescent="0.15">
      <c r="A6" s="120"/>
      <c r="B6" s="121"/>
      <c r="C6" s="122"/>
      <c r="D6" s="123">
        <v>95942</v>
      </c>
      <c r="E6" s="124"/>
      <c r="F6" s="125">
        <v>68142</v>
      </c>
      <c r="G6" s="126"/>
      <c r="H6" s="127"/>
    </row>
    <row r="7" spans="1:8" x14ac:dyDescent="0.15">
      <c r="A7" s="108" t="s">
        <v>516</v>
      </c>
      <c r="B7" s="113"/>
      <c r="C7" s="114"/>
      <c r="D7" s="115">
        <v>284257</v>
      </c>
      <c r="E7" s="116"/>
      <c r="F7" s="117">
        <v>174587</v>
      </c>
      <c r="G7" s="118"/>
      <c r="H7" s="119"/>
    </row>
    <row r="8" spans="1:8" x14ac:dyDescent="0.15">
      <c r="A8" s="120"/>
      <c r="B8" s="121"/>
      <c r="C8" s="122"/>
      <c r="D8" s="123">
        <v>138947</v>
      </c>
      <c r="E8" s="124"/>
      <c r="F8" s="125">
        <v>79695</v>
      </c>
      <c r="G8" s="126"/>
      <c r="H8" s="127"/>
    </row>
    <row r="9" spans="1:8" x14ac:dyDescent="0.15">
      <c r="A9" s="108" t="s">
        <v>517</v>
      </c>
      <c r="B9" s="113"/>
      <c r="C9" s="114"/>
      <c r="D9" s="115">
        <v>217468</v>
      </c>
      <c r="E9" s="116"/>
      <c r="F9" s="117">
        <v>175675</v>
      </c>
      <c r="G9" s="118"/>
      <c r="H9" s="119"/>
    </row>
    <row r="10" spans="1:8" x14ac:dyDescent="0.15">
      <c r="A10" s="120"/>
      <c r="B10" s="121"/>
      <c r="C10" s="122"/>
      <c r="D10" s="123">
        <v>113719</v>
      </c>
      <c r="E10" s="124"/>
      <c r="F10" s="125">
        <v>87698</v>
      </c>
      <c r="G10" s="126"/>
      <c r="H10" s="127"/>
    </row>
    <row r="11" spans="1:8" x14ac:dyDescent="0.15">
      <c r="A11" s="108" t="s">
        <v>518</v>
      </c>
      <c r="B11" s="113"/>
      <c r="C11" s="114"/>
      <c r="D11" s="115">
        <v>261326</v>
      </c>
      <c r="E11" s="116"/>
      <c r="F11" s="117">
        <v>162193</v>
      </c>
      <c r="G11" s="118"/>
      <c r="H11" s="119"/>
    </row>
    <row r="12" spans="1:8" x14ac:dyDescent="0.15">
      <c r="A12" s="120"/>
      <c r="B12" s="121"/>
      <c r="C12" s="128"/>
      <c r="D12" s="123">
        <v>184003</v>
      </c>
      <c r="E12" s="124"/>
      <c r="F12" s="125">
        <v>79985</v>
      </c>
      <c r="G12" s="126"/>
      <c r="H12" s="127"/>
    </row>
    <row r="13" spans="1:8" x14ac:dyDescent="0.15">
      <c r="A13" s="108"/>
      <c r="B13" s="113"/>
      <c r="C13" s="129"/>
      <c r="D13" s="130">
        <v>233729</v>
      </c>
      <c r="E13" s="131"/>
      <c r="F13" s="132">
        <v>161047</v>
      </c>
      <c r="G13" s="133"/>
      <c r="H13" s="119"/>
    </row>
    <row r="14" spans="1:8" x14ac:dyDescent="0.15">
      <c r="A14" s="120"/>
      <c r="B14" s="121"/>
      <c r="C14" s="122"/>
      <c r="D14" s="123">
        <v>132528</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4.6500000000000004</v>
      </c>
      <c r="C19" s="134">
        <f>ROUND(VALUE(SUBSTITUTE(実質収支比率等に係る経年分析!G$48,"▲","-")),2)</f>
        <v>5.44</v>
      </c>
      <c r="D19" s="134">
        <f>ROUND(VALUE(SUBSTITUTE(実質収支比率等に係る経年分析!H$48,"▲","-")),2)</f>
        <v>3.85</v>
      </c>
      <c r="E19" s="134">
        <f>ROUND(VALUE(SUBSTITUTE(実質収支比率等に係る経年分析!I$48,"▲","-")),2)</f>
        <v>3.94</v>
      </c>
      <c r="F19" s="134">
        <f>ROUND(VALUE(SUBSTITUTE(実質収支比率等に係る経年分析!J$48,"▲","-")),2)</f>
        <v>4.49</v>
      </c>
    </row>
    <row r="20" spans="1:11" x14ac:dyDescent="0.15">
      <c r="A20" s="134" t="s">
        <v>43</v>
      </c>
      <c r="B20" s="134">
        <f>ROUND(VALUE(SUBSTITUTE(実質収支比率等に係る経年分析!F$47,"▲","-")),2)</f>
        <v>13.06</v>
      </c>
      <c r="C20" s="134">
        <f>ROUND(VALUE(SUBSTITUTE(実質収支比率等に係る経年分析!G$47,"▲","-")),2)</f>
        <v>13.69</v>
      </c>
      <c r="D20" s="134">
        <f>ROUND(VALUE(SUBSTITUTE(実質収支比率等に係る経年分析!H$47,"▲","-")),2)</f>
        <v>17.98</v>
      </c>
      <c r="E20" s="134">
        <f>ROUND(VALUE(SUBSTITUTE(実質収支比率等に係る経年分析!I$47,"▲","-")),2)</f>
        <v>19.25</v>
      </c>
      <c r="F20" s="134">
        <f>ROUND(VALUE(SUBSTITUTE(実質収支比率等に係る経年分析!J$47,"▲","-")),2)</f>
        <v>21.63</v>
      </c>
    </row>
    <row r="21" spans="1:11" x14ac:dyDescent="0.15">
      <c r="A21" s="134" t="s">
        <v>44</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1.99</v>
      </c>
      <c r="D21" s="134">
        <f>IF(ISNUMBER(VALUE(SUBSTITUTE(実質収支比率等に係る経年分析!H$49,"▲","-"))),ROUND(VALUE(SUBSTITUTE(実質収支比率等に係る経年分析!H$49,"▲","-")),2),NA())</f>
        <v>2.54</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2.8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農業共済事業特別会計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4.1100000000000003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4.49</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921</v>
      </c>
      <c r="E42" s="136"/>
      <c r="F42" s="136"/>
      <c r="G42" s="136">
        <f>'実質公債費比率（分子）の構造'!L$52</f>
        <v>858</v>
      </c>
      <c r="H42" s="136"/>
      <c r="I42" s="136"/>
      <c r="J42" s="136">
        <f>'実質公債費比率（分子）の構造'!M$52</f>
        <v>820</v>
      </c>
      <c r="K42" s="136"/>
      <c r="L42" s="136"/>
      <c r="M42" s="136">
        <f>'実質公債費比率（分子）の構造'!N$52</f>
        <v>748</v>
      </c>
      <c r="N42" s="136"/>
      <c r="O42" s="136"/>
      <c r="P42" s="136">
        <f>'実質公債費比率（分子）の構造'!O$52</f>
        <v>685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12</v>
      </c>
      <c r="C44" s="136"/>
      <c r="D44" s="136"/>
      <c r="E44" s="136">
        <f>'実質公債費比率（分子）の構造'!L$50</f>
        <v>11</v>
      </c>
      <c r="F44" s="136"/>
      <c r="G44" s="136"/>
      <c r="H44" s="136">
        <f>'実質公債費比率（分子）の構造'!M$50</f>
        <v>10</v>
      </c>
      <c r="I44" s="136"/>
      <c r="J44" s="136"/>
      <c r="K44" s="136">
        <f>'実質公債費比率（分子）の構造'!N$50</f>
        <v>8</v>
      </c>
      <c r="L44" s="136"/>
      <c r="M44" s="136"/>
      <c r="N44" s="136">
        <f>'実質公債費比率（分子）の構造'!O$50</f>
        <v>5</v>
      </c>
      <c r="O44" s="136"/>
      <c r="P44" s="136"/>
    </row>
    <row r="45" spans="1:16" x14ac:dyDescent="0.15">
      <c r="A45" s="136" t="s">
        <v>54</v>
      </c>
      <c r="B45" s="136">
        <f>'実質公債費比率（分子）の構造'!K$49</f>
        <v>47</v>
      </c>
      <c r="C45" s="136"/>
      <c r="D45" s="136"/>
      <c r="E45" s="136">
        <f>'実質公債費比率（分子）の構造'!L$49</f>
        <v>27</v>
      </c>
      <c r="F45" s="136"/>
      <c r="G45" s="136"/>
      <c r="H45" s="136">
        <f>'実質公債費比率（分子）の構造'!M$49</f>
        <v>19</v>
      </c>
      <c r="I45" s="136"/>
      <c r="J45" s="136"/>
      <c r="K45" s="136" t="str">
        <f>'実質公債費比率（分子）の構造'!N$49</f>
        <v>-</v>
      </c>
      <c r="L45" s="136"/>
      <c r="M45" s="136"/>
      <c r="N45" s="136">
        <f>'実質公債費比率（分子）の構造'!O$49</f>
        <v>0</v>
      </c>
      <c r="O45" s="136"/>
      <c r="P45" s="136"/>
    </row>
    <row r="46" spans="1:16" x14ac:dyDescent="0.15">
      <c r="A46" s="136" t="s">
        <v>55</v>
      </c>
      <c r="B46" s="136">
        <f>'実質公債費比率（分子）の構造'!K$48</f>
        <v>160</v>
      </c>
      <c r="C46" s="136"/>
      <c r="D46" s="136"/>
      <c r="E46" s="136">
        <f>'実質公債費比率（分子）の構造'!L$48</f>
        <v>156</v>
      </c>
      <c r="F46" s="136"/>
      <c r="G46" s="136"/>
      <c r="H46" s="136">
        <f>'実質公債費比率（分子）の構造'!M$48</f>
        <v>120</v>
      </c>
      <c r="I46" s="136"/>
      <c r="J46" s="136"/>
      <c r="K46" s="136">
        <f>'実質公債費比率（分子）の構造'!N$48</f>
        <v>118</v>
      </c>
      <c r="L46" s="136"/>
      <c r="M46" s="136"/>
      <c r="N46" s="136">
        <f>'実質公債費比率（分子）の構造'!O$48</f>
        <v>115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969</v>
      </c>
      <c r="C49" s="136"/>
      <c r="D49" s="136"/>
      <c r="E49" s="136">
        <f>'実質公債費比率（分子）の構造'!L$45</f>
        <v>887</v>
      </c>
      <c r="F49" s="136"/>
      <c r="G49" s="136"/>
      <c r="H49" s="136">
        <f>'実質公債費比率（分子）の構造'!M$45</f>
        <v>863</v>
      </c>
      <c r="I49" s="136"/>
      <c r="J49" s="136"/>
      <c r="K49" s="136">
        <f>'実質公債費比率（分子）の構造'!N$45</f>
        <v>777</v>
      </c>
      <c r="L49" s="136"/>
      <c r="M49" s="136"/>
      <c r="N49" s="136">
        <f>'実質公債費比率（分子）の構造'!O$45</f>
        <v>679</v>
      </c>
      <c r="O49" s="136"/>
      <c r="P49" s="136"/>
    </row>
    <row r="50" spans="1:16" x14ac:dyDescent="0.15">
      <c r="A50" s="136" t="s">
        <v>59</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223</v>
      </c>
      <c r="G50" s="136" t="e">
        <f>NA()</f>
        <v>#N/A</v>
      </c>
      <c r="H50" s="136" t="e">
        <f>NA()</f>
        <v>#N/A</v>
      </c>
      <c r="I50" s="136">
        <f>IF(ISNUMBER('実質公債費比率（分子）の構造'!M$53),'実質公債費比率（分子）の構造'!M$53,NA())</f>
        <v>193</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114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6109</v>
      </c>
      <c r="E56" s="135"/>
      <c r="F56" s="135"/>
      <c r="G56" s="135">
        <f>'将来負担比率（分子）の構造'!J$51</f>
        <v>5760</v>
      </c>
      <c r="H56" s="135"/>
      <c r="I56" s="135"/>
      <c r="J56" s="135">
        <f>'将来負担比率（分子）の構造'!K$51</f>
        <v>5508</v>
      </c>
      <c r="K56" s="135"/>
      <c r="L56" s="135"/>
      <c r="M56" s="135">
        <f>'将来負担比率（分子）の構造'!L$51</f>
        <v>5609</v>
      </c>
      <c r="N56" s="135"/>
      <c r="O56" s="135"/>
      <c r="P56" s="135">
        <f>'将来負担比率（分子）の構造'!M$51</f>
        <v>5501</v>
      </c>
    </row>
    <row r="57" spans="1:16" x14ac:dyDescent="0.15">
      <c r="A57" s="135" t="s">
        <v>35</v>
      </c>
      <c r="B57" s="135"/>
      <c r="C57" s="135"/>
      <c r="D57" s="135">
        <f>'将来負担比率（分子）の構造'!I$50</f>
        <v>247</v>
      </c>
      <c r="E57" s="135"/>
      <c r="F57" s="135"/>
      <c r="G57" s="135">
        <f>'将来負担比率（分子）の構造'!J$50</f>
        <v>229</v>
      </c>
      <c r="H57" s="135"/>
      <c r="I57" s="135"/>
      <c r="J57" s="135">
        <f>'将来負担比率（分子）の構造'!K$50</f>
        <v>210</v>
      </c>
      <c r="K57" s="135"/>
      <c r="L57" s="135"/>
      <c r="M57" s="135">
        <f>'将来負担比率（分子）の構造'!L$50</f>
        <v>192</v>
      </c>
      <c r="N57" s="135"/>
      <c r="O57" s="135"/>
      <c r="P57" s="135">
        <f>'将来負担比率（分子）の構造'!M$50</f>
        <v>174</v>
      </c>
    </row>
    <row r="58" spans="1:16" x14ac:dyDescent="0.15">
      <c r="A58" s="135" t="s">
        <v>34</v>
      </c>
      <c r="B58" s="135"/>
      <c r="C58" s="135"/>
      <c r="D58" s="135">
        <f>'将来負担比率（分子）の構造'!I$49</f>
        <v>5197</v>
      </c>
      <c r="E58" s="135"/>
      <c r="F58" s="135"/>
      <c r="G58" s="135">
        <f>'将来負担比率（分子）の構造'!J$49</f>
        <v>5205</v>
      </c>
      <c r="H58" s="135"/>
      <c r="I58" s="135"/>
      <c r="J58" s="135">
        <f>'将来負担比率（分子）の構造'!K$49</f>
        <v>5475</v>
      </c>
      <c r="K58" s="135"/>
      <c r="L58" s="135"/>
      <c r="M58" s="135">
        <f>'将来負担比率（分子）の構造'!L$49</f>
        <v>5444</v>
      </c>
      <c r="N58" s="135"/>
      <c r="O58" s="135"/>
      <c r="P58" s="135">
        <f>'将来負担比率（分子）の構造'!M$49</f>
        <v>5572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551</v>
      </c>
      <c r="C62" s="135"/>
      <c r="D62" s="135"/>
      <c r="E62" s="135">
        <f>'将来負担比率（分子）の構造'!J$45</f>
        <v>524</v>
      </c>
      <c r="F62" s="135"/>
      <c r="G62" s="135"/>
      <c r="H62" s="135">
        <f>'将来負担比率（分子）の構造'!K$45</f>
        <v>328</v>
      </c>
      <c r="I62" s="135"/>
      <c r="J62" s="135"/>
      <c r="K62" s="135">
        <f>'将来負担比率（分子）の構造'!L$45</f>
        <v>297</v>
      </c>
      <c r="L62" s="135"/>
      <c r="M62" s="135"/>
      <c r="N62" s="135">
        <f>'将来負担比率（分子）の構造'!M$45</f>
        <v>154</v>
      </c>
      <c r="O62" s="135"/>
      <c r="P62" s="135"/>
    </row>
    <row r="63" spans="1:16" x14ac:dyDescent="0.15">
      <c r="A63" s="135" t="s">
        <v>28</v>
      </c>
      <c r="B63" s="135">
        <f>'将来負担比率（分子）の構造'!I$44</f>
        <v>46</v>
      </c>
      <c r="C63" s="135"/>
      <c r="D63" s="135"/>
      <c r="E63" s="135">
        <f>'将来負担比率（分子）の構造'!J$44</f>
        <v>19</v>
      </c>
      <c r="F63" s="135"/>
      <c r="G63" s="135"/>
      <c r="H63" s="135" t="str">
        <f>'将来負担比率（分子）の構造'!K$44</f>
        <v>-</v>
      </c>
      <c r="I63" s="135"/>
      <c r="J63" s="135"/>
      <c r="K63" s="135">
        <f>'将来負担比率（分子）の構造'!L$44</f>
        <v>52</v>
      </c>
      <c r="L63" s="135"/>
      <c r="M63" s="135"/>
      <c r="N63" s="135">
        <f>'将来負担比率（分子）の構造'!M$44</f>
        <v>127</v>
      </c>
      <c r="O63" s="135"/>
      <c r="P63" s="135"/>
    </row>
    <row r="64" spans="1:16" x14ac:dyDescent="0.15">
      <c r="A64" s="135" t="s">
        <v>27</v>
      </c>
      <c r="B64" s="135">
        <f>'将来負担比率（分子）の構造'!I$43</f>
        <v>1340</v>
      </c>
      <c r="C64" s="135"/>
      <c r="D64" s="135"/>
      <c r="E64" s="135">
        <f>'将来負担比率（分子）の構造'!J$43</f>
        <v>1254</v>
      </c>
      <c r="F64" s="135"/>
      <c r="G64" s="135"/>
      <c r="H64" s="135">
        <f>'将来負担比率（分子）の構造'!K$43</f>
        <v>1237</v>
      </c>
      <c r="I64" s="135"/>
      <c r="J64" s="135"/>
      <c r="K64" s="135">
        <f>'将来負担比率（分子）の構造'!L$43</f>
        <v>1140</v>
      </c>
      <c r="L64" s="135"/>
      <c r="M64" s="135"/>
      <c r="N64" s="135">
        <f>'将来負担比率（分子）の構造'!M$43</f>
        <v>1043</v>
      </c>
      <c r="O64" s="135"/>
      <c r="P64" s="135"/>
    </row>
    <row r="65" spans="1:16" x14ac:dyDescent="0.15">
      <c r="A65" s="135" t="s">
        <v>26</v>
      </c>
      <c r="B65" s="135">
        <f>'将来負担比率（分子）の構造'!I$42</f>
        <v>10</v>
      </c>
      <c r="C65" s="135"/>
      <c r="D65" s="135"/>
      <c r="E65" s="135">
        <f>'将来負担比率（分子）の構造'!J$42</f>
        <v>8</v>
      </c>
      <c r="F65" s="135"/>
      <c r="G65" s="135"/>
      <c r="H65" s="135">
        <f>'将来負担比率（分子）の構造'!K$42</f>
        <v>5</v>
      </c>
      <c r="I65" s="135"/>
      <c r="J65" s="135"/>
      <c r="K65" s="135">
        <f>'将来負担比率（分子）の構造'!L$42</f>
        <v>3</v>
      </c>
      <c r="L65" s="135"/>
      <c r="M65" s="135"/>
      <c r="N65" s="135" t="str">
        <f>'将来負担比率（分子）の構造'!M$42</f>
        <v>-</v>
      </c>
      <c r="O65" s="135"/>
      <c r="P65" s="135"/>
    </row>
    <row r="66" spans="1:16" x14ac:dyDescent="0.15">
      <c r="A66" s="135" t="s">
        <v>25</v>
      </c>
      <c r="B66" s="135">
        <f>'将来負担比率（分子）の構造'!I$41</f>
        <v>7285</v>
      </c>
      <c r="C66" s="135"/>
      <c r="D66" s="135"/>
      <c r="E66" s="135">
        <f>'将来負担比率（分子）の構造'!J$41</f>
        <v>6965</v>
      </c>
      <c r="F66" s="135"/>
      <c r="G66" s="135"/>
      <c r="H66" s="135">
        <f>'将来負担比率（分子）の構造'!K$41</f>
        <v>6644</v>
      </c>
      <c r="I66" s="135"/>
      <c r="J66" s="135"/>
      <c r="K66" s="135">
        <f>'将来負担比率（分子）の構造'!L$41</f>
        <v>6520</v>
      </c>
      <c r="L66" s="135"/>
      <c r="M66" s="135"/>
      <c r="N66" s="135">
        <f>'将来負担比率（分子）の構造'!M$41</f>
        <v>6886</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cp:lastModifiedBy>
  <cp:lastPrinted>2017-03-30T05:03:17Z</cp:lastPrinted>
  <dcterms:created xsi:type="dcterms:W3CDTF">2017-02-15T14:58:51Z</dcterms:created>
  <dcterms:modified xsi:type="dcterms:W3CDTF">2017-03-30T05:04:15Z</dcterms:modified>
  <cp:category/>
</cp:coreProperties>
</file>