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669FF1B0-9A5D-4FD5-B069-798C93DDF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退共・特退共" sheetId="1" r:id="rId1"/>
    <sheet name="記入例" sheetId="4" r:id="rId2"/>
    <sheet name="Sheet2" sheetId="2" r:id="rId3"/>
    <sheet name="Sheet3" sheetId="3" r:id="rId4"/>
  </sheets>
  <definedNames>
    <definedName name="_xlnm.Print_Area" localSheetId="1">記入例!$A$1:$S$22</definedName>
    <definedName name="_xlnm.Print_Area" localSheetId="0">中退共・特退共!$A$1:$T$22</definedName>
  </definedNames>
  <calcPr calcId="191029"/>
</workbook>
</file>

<file path=xl/calcChain.xml><?xml version="1.0" encoding="utf-8"?>
<calcChain xmlns="http://schemas.openxmlformats.org/spreadsheetml/2006/main">
  <c r="Q23" i="4" l="1"/>
  <c r="S11" i="4" s="1"/>
  <c r="Q11" i="1"/>
  <c r="R11" i="1" s="1"/>
  <c r="T11" i="1" s="1"/>
  <c r="Q12" i="1"/>
  <c r="R12" i="1" s="1"/>
  <c r="T12" i="1" s="1"/>
  <c r="Q13" i="1"/>
  <c r="Q14" i="1"/>
  <c r="R14" i="1"/>
  <c r="T14" i="1"/>
  <c r="Q15" i="1"/>
  <c r="Q16" i="1"/>
  <c r="R16" i="1"/>
  <c r="T16" i="1"/>
  <c r="Q17" i="1"/>
  <c r="Q18" i="1"/>
  <c r="R18" i="1"/>
  <c r="T18" i="1"/>
  <c r="Q19" i="1"/>
  <c r="Q10" i="1"/>
  <c r="R10" i="1" s="1"/>
  <c r="T10" i="1" s="1"/>
  <c r="R15" i="1"/>
  <c r="T15" i="1"/>
  <c r="R19" i="1"/>
  <c r="T19" i="1"/>
  <c r="R17" i="1"/>
  <c r="T17" i="1"/>
  <c r="Q11" i="4"/>
  <c r="Q20" i="4"/>
  <c r="Q32" i="4"/>
  <c r="S20" i="4"/>
  <c r="Q19" i="4"/>
  <c r="Q31" i="4" s="1"/>
  <c r="S19" i="4" s="1"/>
  <c r="Q18" i="4"/>
  <c r="Q30" i="4"/>
  <c r="S18" i="4" s="1"/>
  <c r="Q17" i="4"/>
  <c r="Q29" i="4"/>
  <c r="S17" i="4"/>
  <c r="Q16" i="4"/>
  <c r="Q28" i="4"/>
  <c r="S16" i="4"/>
  <c r="Q15" i="4"/>
  <c r="Q27" i="4" s="1"/>
  <c r="S15" i="4" s="1"/>
  <c r="Q14" i="4"/>
  <c r="Q26" i="4"/>
  <c r="S14" i="4" s="1"/>
  <c r="Q13" i="4"/>
  <c r="Q25" i="4"/>
  <c r="S13" i="4"/>
  <c r="Q12" i="4"/>
  <c r="Q24" i="4"/>
  <c r="S12" i="4"/>
  <c r="Q32" i="1"/>
  <c r="Q31" i="1"/>
  <c r="Q30" i="1"/>
  <c r="Q29" i="1"/>
  <c r="Q28" i="1"/>
  <c r="Q27" i="1"/>
  <c r="Q26" i="1"/>
  <c r="Q25" i="1"/>
  <c r="Q24" i="1"/>
  <c r="R13" i="1"/>
  <c r="T13" i="1"/>
  <c r="T20" i="1" l="1"/>
  <c r="Q23" i="1"/>
  <c r="S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100-000001000000}">
      <text>
        <r>
          <rPr>
            <b/>
            <sz val="9"/>
            <color indexed="81"/>
            <rFont val="BIZ UD明朝 Medium"/>
            <family val="1"/>
            <charset val="128"/>
          </rPr>
          <t>加入した、最初の日付を入力</t>
        </r>
      </text>
    </comment>
  </commentList>
</comments>
</file>

<file path=xl/sharedStrings.xml><?xml version="1.0" encoding="utf-8"?>
<sst xmlns="http://schemas.openxmlformats.org/spreadsheetml/2006/main" count="95" uniqueCount="49">
  <si>
    <t>市町村名</t>
    <rPh sb="0" eb="4">
      <t>シチョウソンメイ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</si>
  <si>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</si>
  <si>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</si>
  <si>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</si>
  <si>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</si>
  <si>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</si>
  <si>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</si>
  <si>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</si>
  <si>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</si>
  <si>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</si>
  <si>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</si>
  <si>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</si>
  <si>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</si>
  <si>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A</t>
    <phoneticPr fontId="1"/>
  </si>
  <si>
    <t>A×B＝C</t>
    <phoneticPr fontId="1"/>
  </si>
  <si>
    <t>№</t>
    <phoneticPr fontId="1"/>
  </si>
  <si>
    <t>従　業　員</t>
    <rPh sb="0" eb="1">
      <t>ジュウ</t>
    </rPh>
    <rPh sb="2" eb="3">
      <t>ギョウ</t>
    </rPh>
    <rPh sb="4" eb="5">
      <t>イン</t>
    </rPh>
    <phoneticPr fontId="1"/>
  </si>
  <si>
    <t>氏　　　　名</t>
    <rPh sb="0" eb="1">
      <t>シ</t>
    </rPh>
    <rPh sb="5" eb="6">
      <t>メイ</t>
    </rPh>
    <phoneticPr fontId="1"/>
  </si>
  <si>
    <t>B</t>
    <phoneticPr fontId="1"/>
  </si>
  <si>
    <t>1/2</t>
    <phoneticPr fontId="1"/>
  </si>
  <si>
    <t>中小企業退職金共済制度掛金納付状況内訳書</t>
    <rPh sb="0" eb="2">
      <t>チュウショウ</t>
    </rPh>
    <rPh sb="2" eb="4">
      <t>キギョウ</t>
    </rPh>
    <rPh sb="4" eb="7">
      <t>タイショクキン</t>
    </rPh>
    <rPh sb="7" eb="9">
      <t>キョウサイ</t>
    </rPh>
    <rPh sb="9" eb="11">
      <t>セイド</t>
    </rPh>
    <rPh sb="11" eb="13">
      <t>カケキン</t>
    </rPh>
    <rPh sb="13" eb="15">
      <t>ノウフ</t>
    </rPh>
    <rPh sb="15" eb="17">
      <t>ジョウキョウ</t>
    </rPh>
    <rPh sb="17" eb="20">
      <t>ウチワケショ</t>
    </rPh>
    <phoneticPr fontId="1"/>
  </si>
  <si>
    <t>加入共済制度</t>
    <rPh sb="0" eb="2">
      <t>カニュウ</t>
    </rPh>
    <rPh sb="2" eb="4">
      <t>キョウサイ</t>
    </rPh>
    <rPh sb="4" eb="6">
      <t>セイド</t>
    </rPh>
    <phoneticPr fontId="1"/>
  </si>
  <si>
    <t>□　中小企業退職金共済制度（中退共）</t>
    <rPh sb="2" eb="6">
      <t>チュウショキギョウ</t>
    </rPh>
    <rPh sb="6" eb="9">
      <t>タイショクキン</t>
    </rPh>
    <rPh sb="9" eb="11">
      <t>キョウサイ</t>
    </rPh>
    <rPh sb="11" eb="13">
      <t>セイド</t>
    </rPh>
    <rPh sb="14" eb="17">
      <t>チュウタイキョウ</t>
    </rPh>
    <phoneticPr fontId="1"/>
  </si>
  <si>
    <t>□　北海道中小企業従業員退職金共済制度（特退共）</t>
    <rPh sb="2" eb="5">
      <t>ホッカイドウ</t>
    </rPh>
    <rPh sb="9" eb="12">
      <t>ジュウギョウイン</t>
    </rPh>
    <rPh sb="20" eb="21">
      <t>トク</t>
    </rPh>
    <phoneticPr fontId="1"/>
  </si>
  <si>
    <t>申請事業所名</t>
    <rPh sb="0" eb="2">
      <t>シンセイ</t>
    </rPh>
    <rPh sb="2" eb="5">
      <t>ジギョウショ</t>
    </rPh>
    <rPh sb="5" eb="6">
      <t>メイ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</si>
  <si>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</si>
  <si>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士幌町</t>
    <rPh sb="0" eb="3">
      <t>シホロチョウ</t>
    </rPh>
    <phoneticPr fontId="2"/>
  </si>
  <si>
    <t>士幌　花子</t>
    <rPh sb="0" eb="2">
      <t>シホロ</t>
    </rPh>
    <rPh sb="3" eb="5">
      <t>ハナコ</t>
    </rPh>
    <phoneticPr fontId="2"/>
  </si>
  <si>
    <t>いずれかの制度に必ず、チェックを入れる。</t>
    <rPh sb="5" eb="7">
      <t>セイド</t>
    </rPh>
    <rPh sb="8" eb="9">
      <t>カナラ</t>
    </rPh>
    <rPh sb="16" eb="17">
      <t>イ</t>
    </rPh>
    <phoneticPr fontId="2"/>
  </si>
  <si>
    <t>中小企業退職金共済制度掛金納付状況内訳書</t>
  </si>
  <si>
    <t>―記入例―</t>
    <rPh sb="1" eb="4">
      <t>キニュウレイ</t>
    </rPh>
    <phoneticPr fontId="1"/>
  </si>
  <si>
    <t>*申請事業所名の入力必須！</t>
    <phoneticPr fontId="1"/>
  </si>
  <si>
    <t>*「居住先市町村名」・「従業員氏名」の入力必須！</t>
    <phoneticPr fontId="2"/>
  </si>
  <si>
    <r>
      <t>　月毎に納付した金額を入力してください（納付予定も入力のこと。ただ</t>
    </r>
    <r>
      <rPr>
        <sz val="11"/>
        <rFont val="BIZ UD明朝 Medium"/>
        <family val="1"/>
        <charset val="128"/>
      </rPr>
      <t>し、</t>
    </r>
    <r>
      <rPr>
        <b/>
        <sz val="11"/>
        <color indexed="10"/>
        <rFont val="BIZ UDゴシック"/>
        <family val="3"/>
        <charset val="128"/>
      </rPr>
      <t>国等の助成</t>
    </r>
    <rPh sb="1" eb="2">
      <t>ツキ</t>
    </rPh>
    <rPh sb="2" eb="3">
      <t>ゴト</t>
    </rPh>
    <rPh sb="8" eb="9">
      <t>キン</t>
    </rPh>
    <rPh sb="9" eb="10">
      <t>ガク</t>
    </rPh>
    <rPh sb="11" eb="13">
      <t>ニュウリョク</t>
    </rPh>
    <rPh sb="20" eb="22">
      <t>ノウフ</t>
    </rPh>
    <rPh sb="22" eb="24">
      <t>ヨテイ</t>
    </rPh>
    <rPh sb="25" eb="27">
      <t>ニュウリョク</t>
    </rPh>
    <rPh sb="35" eb="36">
      <t>クニ</t>
    </rPh>
    <rPh sb="36" eb="37">
      <t>トウ</t>
    </rPh>
    <rPh sb="38" eb="40">
      <t>ジョセイ</t>
    </rPh>
    <phoneticPr fontId="2"/>
  </si>
  <si>
    <r>
      <t>　</t>
    </r>
    <r>
      <rPr>
        <b/>
        <sz val="11"/>
        <color indexed="10"/>
        <rFont val="BIZ UDゴシック"/>
        <family val="3"/>
        <charset val="128"/>
      </rPr>
      <t>額を除く</t>
    </r>
    <r>
      <rPr>
        <sz val="11"/>
        <color indexed="8"/>
        <rFont val="BIZ UD明朝 Medium"/>
        <family val="1"/>
        <charset val="128"/>
      </rPr>
      <t>）。なお、｢，(カンマ)｣は、自動で入りますので、入力不要です。</t>
    </r>
    <rPh sb="30" eb="32">
      <t>ニュウリョク</t>
    </rPh>
    <rPh sb="32" eb="34">
      <t>フヨウ</t>
    </rPh>
    <phoneticPr fontId="2"/>
  </si>
  <si>
    <t>(千円未満切捨
  上限8,000円)</t>
    <rPh sb="1" eb="2">
      <t>セン</t>
    </rPh>
    <rPh sb="2" eb="5">
      <t>エンミマン</t>
    </rPh>
    <rPh sb="5" eb="6">
      <t>キ</t>
    </rPh>
    <rPh sb="6" eb="7">
      <t>ス</t>
    </rPh>
    <rPh sb="10" eb="12">
      <t>ジョウゲン</t>
    </rPh>
    <rPh sb="17" eb="18">
      <t>エン</t>
    </rPh>
    <phoneticPr fontId="1"/>
  </si>
  <si>
    <t>補助金額(円)</t>
    <rPh sb="0" eb="3">
      <t>ホジョキン</t>
    </rPh>
    <rPh sb="3" eb="4">
      <t>ガク</t>
    </rPh>
    <rPh sb="5" eb="6">
      <t>エン</t>
    </rPh>
    <phoneticPr fontId="1"/>
  </si>
  <si>
    <t>計(円)</t>
    <rPh sb="0" eb="1">
      <t>ケイ</t>
    </rPh>
    <rPh sb="2" eb="3">
      <t>エン</t>
    </rPh>
    <phoneticPr fontId="1"/>
  </si>
  <si>
    <t>補助金
交付率
(1/2)</t>
    <rPh sb="0" eb="3">
      <t>ホジョキン</t>
    </rPh>
    <rPh sb="4" eb="6">
      <t>コウフ</t>
    </rPh>
    <rPh sb="6" eb="7">
      <t>リツ</t>
    </rPh>
    <phoneticPr fontId="1"/>
  </si>
  <si>
    <t>加　　入
年 月 日</t>
    <rPh sb="0" eb="1">
      <t>カ</t>
    </rPh>
    <rPh sb="3" eb="4">
      <t>イリ</t>
    </rPh>
    <rPh sb="5" eb="6">
      <t>トシ</t>
    </rPh>
    <rPh sb="7" eb="8">
      <t>ツキ</t>
    </rPh>
    <rPh sb="9" eb="10">
      <t>ヒ</t>
    </rPh>
    <phoneticPr fontId="1"/>
  </si>
  <si>
    <t>居 住 先</t>
    <rPh sb="0" eb="1">
      <t>イ</t>
    </rPh>
    <rPh sb="2" eb="3">
      <t>ジュウ</t>
    </rPh>
    <rPh sb="4" eb="5">
      <t>サキ</t>
    </rPh>
    <phoneticPr fontId="1"/>
  </si>
  <si>
    <t>この欄は自動計算されますので、入力不要です。</t>
    <phoneticPr fontId="2"/>
  </si>
  <si>
    <t>補助金額(円)</t>
    <rPh sb="5" eb="6">
      <t>エン</t>
    </rPh>
    <phoneticPr fontId="1"/>
  </si>
  <si>
    <t>加　入
年月日</t>
    <rPh sb="0" eb="1">
      <t>カ</t>
    </rPh>
    <rPh sb="2" eb="3">
      <t>ハイ</t>
    </rPh>
    <rPh sb="4" eb="5">
      <t>トシ</t>
    </rPh>
    <rPh sb="5" eb="6">
      <t>ツキ</t>
    </rPh>
    <rPh sb="6" eb="7">
      <t>ヒ</t>
    </rPh>
    <phoneticPr fontId="1"/>
  </si>
  <si>
    <t>氏　　名</t>
    <rPh sb="0" eb="1">
      <t>シ</t>
    </rPh>
    <rPh sb="3" eb="4">
      <t>メイ</t>
    </rPh>
    <phoneticPr fontId="1"/>
  </si>
  <si>
    <r>
      <rPr>
        <sz val="12"/>
        <color theme="1"/>
        <rFont val="Segoe UI Symbol"/>
        <family val="1"/>
      </rPr>
      <t>□</t>
    </r>
    <r>
      <rPr>
        <sz val="12"/>
        <color theme="1"/>
        <rFont val="BIZ UD明朝 Medium"/>
        <family val="1"/>
        <charset val="128"/>
      </rPr>
      <t>　北海道中小企業従業員退職金共済制度（特退共）</t>
    </r>
    <rPh sb="2" eb="5">
      <t>ホッカイドウ</t>
    </rPh>
    <rPh sb="9" eb="12">
      <t>ジュウギョウイン</t>
    </rPh>
    <rPh sb="20" eb="21">
      <t>トク</t>
    </rPh>
    <phoneticPr fontId="1"/>
  </si>
  <si>
    <t>月別掛金納付額（国の助成額を除く）</t>
    <rPh sb="0" eb="2">
      <t>ツキベツ</t>
    </rPh>
    <rPh sb="2" eb="4">
      <t>カケキン</t>
    </rPh>
    <rPh sb="4" eb="7">
      <t>ノウフガク</t>
    </rPh>
    <rPh sb="8" eb="9">
      <t>クニ</t>
    </rPh>
    <rPh sb="10" eb="13">
      <t>ジョセイガク</t>
    </rPh>
    <rPh sb="14" eb="15">
      <t>ノゾ</t>
    </rPh>
    <phoneticPr fontId="1"/>
  </si>
  <si>
    <t>＊補助の対象者は、令和元年4月1日以降の加入者です。</t>
    <rPh sb="1" eb="3">
      <t>ホジョ</t>
    </rPh>
    <rPh sb="4" eb="7">
      <t>タイショウシャ</t>
    </rPh>
    <rPh sb="9" eb="11">
      <t>レイワ</t>
    </rPh>
    <rPh sb="11" eb="12">
      <t>ガン</t>
    </rPh>
    <rPh sb="12" eb="13">
      <t>ネン</t>
    </rPh>
    <rPh sb="14" eb="15">
      <t>ガツ</t>
    </rPh>
    <rPh sb="16" eb="17">
      <t>ニチ</t>
    </rPh>
    <rPh sb="17" eb="19">
      <t>イコウ</t>
    </rPh>
    <rPh sb="20" eb="23">
      <t>カニュウシャ</t>
    </rPh>
    <phoneticPr fontId="1"/>
  </si>
  <si>
    <t>＊補助の対象者は、令和2年4月1日以降の加入者です。</t>
    <rPh sb="1" eb="3">
      <t>ホジョ</t>
    </rPh>
    <rPh sb="4" eb="7">
      <t>タイショウシャ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イコウ</t>
    </rPh>
    <rPh sb="20" eb="23">
      <t>カニュウシャ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</si>
</sst>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2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b/>
      <sz val="11"/>
      <color indexed="10"/>
      <name val="BIZ UDゴシック"/>
      <family val="3"/>
      <charset val="128"/>
    </font>
    <font>
      <b/>
      <sz val="9"/>
      <color indexed="8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11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2"/>
      <color theme="1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ck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/>
      </top>
      <bottom style="thin">
        <color indexed="64"/>
      </bottom>
      <diagonal/>
    </border>
    <border>
      <left style="thin">
        <color indexed="64"/>
      </left>
      <right style="thick">
        <color theme="6"/>
      </right>
      <top style="thick">
        <color theme="6"/>
      </top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ck">
        <color theme="6"/>
      </left>
      <right/>
      <top/>
      <bottom/>
      <diagonal/>
    </border>
    <border>
      <left style="thick">
        <color theme="6"/>
      </left>
      <right style="thick">
        <color theme="6"/>
      </right>
      <top/>
      <bottom style="thick">
        <color theme="6"/>
      </bottom>
      <diagonal/>
    </border>
    <border>
      <left/>
      <right style="thick">
        <color theme="6"/>
      </right>
      <top style="thin">
        <color indexed="64"/>
      </top>
      <bottom/>
      <diagonal/>
    </border>
    <border>
      <left/>
      <right style="thick">
        <color theme="6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3" fontId="11" fillId="3" borderId="1" xfId="0" applyNumberFormat="1" applyFont="1" applyFill="1" applyBorder="1">
      <alignment vertical="center"/>
    </xf>
    <xf numFmtId="3" fontId="11" fillId="4" borderId="16" xfId="0" applyNumberFormat="1" applyFont="1" applyFill="1" applyBorder="1">
      <alignment vertical="center"/>
    </xf>
    <xf numFmtId="49" fontId="11" fillId="4" borderId="17" xfId="0" applyNumberFormat="1" applyFont="1" applyFill="1" applyBorder="1" applyAlignment="1">
      <alignment horizontal="center" vertical="center"/>
    </xf>
    <xf numFmtId="3" fontId="11" fillId="4" borderId="18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3" fontId="11" fillId="0" borderId="3" xfId="0" applyNumberFormat="1" applyFont="1" applyBorder="1">
      <alignment vertical="center"/>
    </xf>
    <xf numFmtId="3" fontId="11" fillId="0" borderId="13" xfId="0" applyNumberFormat="1" applyFont="1" applyBorder="1">
      <alignment vertical="center"/>
    </xf>
    <xf numFmtId="3" fontId="11" fillId="4" borderId="19" xfId="0" applyNumberFormat="1" applyFont="1" applyFill="1" applyBorder="1">
      <alignment vertical="center"/>
    </xf>
    <xf numFmtId="49" fontId="11" fillId="4" borderId="1" xfId="0" applyNumberFormat="1" applyFont="1" applyFill="1" applyBorder="1" applyAlignment="1">
      <alignment horizontal="center" vertical="center"/>
    </xf>
    <xf numFmtId="3" fontId="11" fillId="4" borderId="20" xfId="0" applyNumberFormat="1" applyFont="1" applyFill="1" applyBorder="1">
      <alignment vertical="center"/>
    </xf>
    <xf numFmtId="3" fontId="11" fillId="0" borderId="1" xfId="0" applyNumberFormat="1" applyFont="1" applyBorder="1">
      <alignment vertical="center"/>
    </xf>
    <xf numFmtId="3" fontId="11" fillId="0" borderId="7" xfId="0" applyNumberFormat="1" applyFont="1" applyBorder="1">
      <alignment vertical="center"/>
    </xf>
    <xf numFmtId="3" fontId="11" fillId="4" borderId="21" xfId="0" applyNumberFormat="1" applyFont="1" applyFill="1" applyBorder="1">
      <alignment vertical="center"/>
    </xf>
    <xf numFmtId="49" fontId="11" fillId="4" borderId="22" xfId="0" applyNumberFormat="1" applyFont="1" applyFill="1" applyBorder="1" applyAlignment="1">
      <alignment horizontal="center" vertical="center"/>
    </xf>
    <xf numFmtId="0" fontId="11" fillId="0" borderId="23" xfId="0" applyFont="1" applyBorder="1">
      <alignment vertical="center"/>
    </xf>
    <xf numFmtId="3" fontId="11" fillId="4" borderId="24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57" fontId="11" fillId="0" borderId="7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vertical="top"/>
    </xf>
    <xf numFmtId="3" fontId="19" fillId="0" borderId="14" xfId="0" applyNumberFormat="1" applyFont="1" applyBorder="1" applyAlignment="1"/>
    <xf numFmtId="3" fontId="19" fillId="0" borderId="15" xfId="0" applyNumberFormat="1" applyFont="1" applyBorder="1" applyAlignment="1"/>
    <xf numFmtId="3" fontId="19" fillId="0" borderId="25" xfId="0" applyNumberFormat="1" applyFont="1" applyBorder="1" applyAlignment="1"/>
    <xf numFmtId="3" fontId="19" fillId="0" borderId="13" xfId="0" applyNumberFormat="1" applyFont="1" applyBorder="1" applyAlignment="1">
      <alignment vertical="top"/>
    </xf>
    <xf numFmtId="3" fontId="19" fillId="0" borderId="5" xfId="0" applyNumberFormat="1" applyFont="1" applyBorder="1" applyAlignment="1">
      <alignment vertical="top"/>
    </xf>
    <xf numFmtId="3" fontId="19" fillId="0" borderId="26" xfId="0" applyNumberFormat="1" applyFont="1" applyBorder="1" applyAlignment="1">
      <alignment vertical="top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6" fillId="0" borderId="3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>
      <alignment vertical="center"/>
    </xf>
    <xf numFmtId="0" fontId="16" fillId="0" borderId="2" xfId="0" applyFont="1" applyBorder="1" applyAlignment="1">
      <alignment horizontal="center" vertical="center"/>
    </xf>
    <xf numFmtId="57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405653</xdr:colOff>
      <xdr:row>4</xdr:row>
      <xdr:rowOff>288552</xdr:rowOff>
    </xdr:from>
    <xdr:to>
      <xdr:col>11</xdr:col>
      <xdr:colOff>16176</xdr:colOff>
      <xdr:row>6</xdr:row>
      <xdr:rowOff>19902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F120E88-FD15-4973-A6ED-F618769682D8}"/>
            </a:ext>
          </a:extLst>
        </xdr:cNvPr>
        <xdr:cNvSpPr/>
      </xdr:nvSpPr>
      <xdr:spPr>
        <a:xfrm>
          <a:off x="3672728" y="1412502"/>
          <a:ext cx="2753773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101850</xdr:colOff>
      <xdr:row>3</xdr:row>
      <xdr:rowOff>159854</xdr:rowOff>
    </xdr:from>
    <xdr:to>
      <xdr:col>9</xdr:col>
      <xdr:colOff>101850</xdr:colOff>
      <xdr:row>4</xdr:row>
      <xdr:rowOff>302879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5C634285-1780-400F-A786-10BD264571F0}"/>
            </a:ext>
          </a:extLst>
        </xdr:cNvPr>
        <xdr:cNvCxnSpPr/>
      </xdr:nvCxnSpPr>
      <xdr:spPr>
        <a:xfrm flipH="1" flipV="1">
          <a:off x="5454900" y="1102829"/>
          <a:ext cx="0" cy="324000"/>
        </a:xfrm>
        <a:prstGeom prst="straightConnector1">
          <a:avLst/>
        </a:prstGeom>
        <a:ln w="38100">
          <a:solidFill>
            <a:srgbClr val="C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184634</xdr:colOff>
      <xdr:row>4</xdr:row>
      <xdr:rowOff>20586</xdr:rowOff>
    </xdr:from>
    <xdr:to>
      <xdr:col>5</xdr:col>
      <xdr:colOff>414959</xdr:colOff>
      <xdr:row>5</xdr:row>
      <xdr:rowOff>66261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C2034378-B225-48B5-834F-A1D1B0E64631}"/>
            </a:ext>
          </a:extLst>
        </xdr:cNvPr>
        <xdr:cNvCxnSpPr/>
      </xdr:nvCxnSpPr>
      <xdr:spPr>
        <a:xfrm rot="10800000">
          <a:off x="2232509" y="1144536"/>
          <a:ext cx="1440000" cy="36000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12</xdr:row>
      <xdr:rowOff>43653</xdr:rowOff>
    </xdr:from>
    <xdr:to>
      <xdr:col>16</xdr:col>
      <xdr:colOff>3975</xdr:colOff>
      <xdr:row>13</xdr:row>
      <xdr:rowOff>269328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F5A2A9B-3296-4565-A648-8C5130B8377C}"/>
            </a:ext>
          </a:extLst>
        </xdr:cNvPr>
        <xdr:cNvSpPr/>
      </xdr:nvSpPr>
      <xdr:spPr>
        <a:xfrm>
          <a:off x="2733675" y="3682203"/>
          <a:ext cx="6300000" cy="54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295275</xdr:colOff>
      <xdr:row>11</xdr:row>
      <xdr:rowOff>38100</xdr:rowOff>
    </xdr:from>
    <xdr:to>
      <xdr:col>9</xdr:col>
      <xdr:colOff>295275</xdr:colOff>
      <xdr:row>12</xdr:row>
      <xdr:rowOff>47775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7C96E99-4028-4B3C-961C-492D18796AF0}"/>
            </a:ext>
          </a:extLst>
        </xdr:cNvPr>
        <xdr:cNvCxnSpPr/>
      </xdr:nvCxnSpPr>
      <xdr:spPr>
        <a:xfrm flipH="1" flipV="1">
          <a:off x="5648325" y="3362325"/>
          <a:ext cx="0" cy="324000"/>
        </a:xfrm>
        <a:prstGeom prst="straightConnector1">
          <a:avLst/>
        </a:prstGeom>
        <a:ln w="38100">
          <a:solidFill>
            <a:srgbClr val="C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511741</xdr:colOff>
      <xdr:row>21</xdr:row>
      <xdr:rowOff>4385</xdr:rowOff>
    </xdr:from>
    <xdr:to>
      <xdr:col>18</xdr:col>
      <xdr:colOff>987541</xdr:colOff>
      <xdr:row>21</xdr:row>
      <xdr:rowOff>292385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F9CFE6-3E6E-45B6-84A4-5B81694C9566}"/>
            </a:ext>
          </a:extLst>
        </xdr:cNvPr>
        <xdr:cNvSpPr/>
      </xdr:nvSpPr>
      <xdr:spPr>
        <a:xfrm>
          <a:off x="7445941" y="6471860"/>
          <a:ext cx="3600000" cy="288000"/>
        </a:xfrm>
        <a:prstGeom prst="rect">
          <a:avLst/>
        </a:prstGeom>
        <a:noFill/>
        <a:ln w="28575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238128</xdr:colOff>
      <xdr:row>19</xdr:row>
      <xdr:rowOff>257175</xdr:rowOff>
    </xdr:from>
    <xdr:to>
      <xdr:col>18</xdr:col>
      <xdr:colOff>68928</xdr:colOff>
      <xdr:row>20</xdr:row>
      <xdr:rowOff>302850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6596E813-AD59-4545-A556-2F5771934C94}"/>
            </a:ext>
          </a:extLst>
        </xdr:cNvPr>
        <xdr:cNvCxnSpPr>
          <a:cxnSpLocks/>
        </xdr:cNvCxnSpPr>
      </xdr:nvCxnSpPr>
      <xdr:spPr>
        <a:xfrm flipV="1">
          <a:off x="9839328" y="6096000"/>
          <a:ext cx="288000" cy="360000"/>
        </a:xfrm>
        <a:prstGeom prst="straightConnector1">
          <a:avLst/>
        </a:prstGeom>
        <a:ln w="57150">
          <a:solidFill>
            <a:schemeClr val="accent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476249</xdr:colOff>
      <xdr:row>3</xdr:row>
      <xdr:rowOff>177953</xdr:rowOff>
    </xdr:from>
    <xdr:to>
      <xdr:col>18</xdr:col>
      <xdr:colOff>952049</xdr:colOff>
      <xdr:row>6</xdr:row>
      <xdr:rowOff>52328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8723CDA-C81A-4875-A9E1-1021BD8F47EA}"/>
            </a:ext>
          </a:extLst>
        </xdr:cNvPr>
        <xdr:cNvSpPr/>
      </xdr:nvSpPr>
      <xdr:spPr>
        <a:xfrm>
          <a:off x="7410449" y="1120928"/>
          <a:ext cx="3600000" cy="684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19050</xdr:colOff>
      <xdr:row>9</xdr:row>
      <xdr:rowOff>285750</xdr:rowOff>
    </xdr:from>
    <xdr:to>
      <xdr:col>2</xdr:col>
      <xdr:colOff>946950</xdr:colOff>
      <xdr:row>11</xdr:row>
      <xdr:rowOff>17100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C9A3CDD-33DC-4C02-86AD-C280D38939D2}"/>
            </a:ext>
          </a:extLst>
        </xdr:cNvPr>
        <xdr:cNvSpPr/>
      </xdr:nvSpPr>
      <xdr:spPr>
        <a:xfrm>
          <a:off x="285750" y="2981325"/>
          <a:ext cx="1728000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ja-JP" altLang="en-US"/>
            <a:t> </a:t>
          </a:r>
        </a:p>
      </xdr:txBody>
    </xdr:sp>
    <xdr:clientData/>
  </xdr:twoCellAnchor>
  <xdr:twoCellAnchor>
    <xdr:from>
      <xdr:col>3</xdr:col>
      <xdr:colOff>22663</xdr:colOff>
      <xdr:row>9</xdr:row>
      <xdr:rowOff>285749</xdr:rowOff>
    </xdr:from>
    <xdr:to>
      <xdr:col>3</xdr:col>
      <xdr:colOff>634663</xdr:colOff>
      <xdr:row>11</xdr:row>
      <xdr:rowOff>17099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0C1E4B1-144E-4966-B6E8-903C6A70BB24}"/>
            </a:ext>
          </a:extLst>
        </xdr:cNvPr>
        <xdr:cNvSpPr/>
      </xdr:nvSpPr>
      <xdr:spPr>
        <a:xfrm>
          <a:off x="2070538" y="2981324"/>
          <a:ext cx="612000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19050</xdr:colOff>
      <xdr:row>9</xdr:row>
      <xdr:rowOff>285750</xdr:rowOff>
    </xdr:from>
    <xdr:to>
      <xdr:col>15</xdr:col>
      <xdr:colOff>520425</xdr:colOff>
      <xdr:row>11</xdr:row>
      <xdr:rowOff>17100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5D38ED-1A82-45ED-9C83-09960B7AA5F0}"/>
            </a:ext>
          </a:extLst>
        </xdr:cNvPr>
        <xdr:cNvSpPr/>
      </xdr:nvSpPr>
      <xdr:spPr>
        <a:xfrm>
          <a:off x="2752725" y="2981325"/>
          <a:ext cx="6264000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43046</xdr:colOff>
      <xdr:row>3</xdr:row>
      <xdr:rowOff>37733</xdr:rowOff>
    </xdr:from>
    <xdr:to>
      <xdr:col>3</xdr:col>
      <xdr:colOff>151046</xdr:colOff>
      <xdr:row>3</xdr:row>
      <xdr:rowOff>145733</xdr:rowOff>
    </xdr:to>
    <xdr:sp macro="" textlink="">
      <xdr:nvSpPr>
        <xdr:cNvPr id="20" name="フリーフォーム 6">
          <a:extLst>
            <a:ext uri="{FF2B5EF4-FFF2-40B4-BE49-F238E27FC236}">
              <a16:creationId xmlns:a16="http://schemas.microsoft.com/office/drawing/2014/main" id="{7E0594EA-629D-4C84-B15C-26F89646CC62}"/>
            </a:ext>
          </a:extLst>
        </xdr:cNvPr>
        <xdr:cNvSpPr/>
      </xdr:nvSpPr>
      <xdr:spPr>
        <a:xfrm>
          <a:off x="2090005" y="985654"/>
          <a:ext cx="108000" cy="108000"/>
        </a:xfrm>
        <a:custGeom>
          <a:avLst/>
          <a:gdLst>
            <a:gd name="connsiteX0" fmla="*/ 0 w 200025"/>
            <a:gd name="connsiteY0" fmla="*/ 47625 h 124641"/>
            <a:gd name="connsiteX1" fmla="*/ 28575 w 200025"/>
            <a:gd name="connsiteY1" fmla="*/ 95250 h 124641"/>
            <a:gd name="connsiteX2" fmla="*/ 47625 w 200025"/>
            <a:gd name="connsiteY2" fmla="*/ 123825 h 124641"/>
            <a:gd name="connsiteX3" fmla="*/ 76200 w 200025"/>
            <a:gd name="connsiteY3" fmla="*/ 114300 h 124641"/>
            <a:gd name="connsiteX4" fmla="*/ 114300 w 200025"/>
            <a:gd name="connsiteY4" fmla="*/ 85725 h 124641"/>
            <a:gd name="connsiteX5" fmla="*/ 142875 w 200025"/>
            <a:gd name="connsiteY5" fmla="*/ 66675 h 124641"/>
            <a:gd name="connsiteX6" fmla="*/ 171450 w 200025"/>
            <a:gd name="connsiteY6" fmla="*/ 38100 h 124641"/>
            <a:gd name="connsiteX7" fmla="*/ 200025 w 200025"/>
            <a:gd name="connsiteY7" fmla="*/ 0 h 1246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00025" h="124641">
              <a:moveTo>
                <a:pt x="0" y="47625"/>
              </a:moveTo>
              <a:cubicBezTo>
                <a:pt x="9525" y="63500"/>
                <a:pt x="18763" y="79551"/>
                <a:pt x="28575" y="95250"/>
              </a:cubicBezTo>
              <a:cubicBezTo>
                <a:pt x="34642" y="104958"/>
                <a:pt x="36996" y="119573"/>
                <a:pt x="47625" y="123825"/>
              </a:cubicBezTo>
              <a:cubicBezTo>
                <a:pt x="56947" y="127554"/>
                <a:pt x="66675" y="117475"/>
                <a:pt x="76200" y="114300"/>
              </a:cubicBezTo>
              <a:cubicBezTo>
                <a:pt x="88900" y="104775"/>
                <a:pt x="101382" y="94952"/>
                <a:pt x="114300" y="85725"/>
              </a:cubicBezTo>
              <a:cubicBezTo>
                <a:pt x="123615" y="79071"/>
                <a:pt x="134081" y="74004"/>
                <a:pt x="142875" y="66675"/>
              </a:cubicBezTo>
              <a:cubicBezTo>
                <a:pt x="153223" y="58051"/>
                <a:pt x="162826" y="48448"/>
                <a:pt x="171450" y="38100"/>
              </a:cubicBezTo>
              <a:cubicBezTo>
                <a:pt x="225302" y="-26522"/>
                <a:pt x="169732" y="30293"/>
                <a:pt x="200025" y="0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T36"/>
  <sheetViews>
    <sheetView showZeros="0" tabSelected="1" view="pageBreakPreview" zoomScaleNormal="100" zoomScaleSheetLayoutView="100" workbookViewId="0">
      <selection activeCell="B24" sqref="B24"/>
    </sheetView>
  </sheetViews>
  <sheetFormatPr defaultRowHeight="24.75" customHeight="1" x14ac:dyDescent="0.15"/>
  <cols>
    <col min="1" max="1" width="3.5" style="1" customWidth="1"/>
    <col min="2" max="2" width="10.5" style="1" customWidth="1"/>
    <col min="3" max="3" width="12.875" style="1" customWidth="1"/>
    <col min="4" max="4" width="9" style="1" customWidth="1"/>
    <col min="5" max="16" width="6.875" style="1" customWidth="1"/>
    <col min="17" max="17" width="9" style="1"/>
    <col min="18" max="18" width="0" style="1" hidden="1" customWidth="1"/>
    <col min="19" max="19" width="6.25" style="1" customWidth="1"/>
    <col min="20" max="20" width="13.125" style="1" bestFit="1" customWidth="1"/>
    <col min="21" max="16384" width="9" style="1"/>
  </cols>
  <sheetData>
    <row r="1" spans="1:20" ht="24.75" customHeight="1" x14ac:dyDescent="0.15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24.7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7.25" x14ac:dyDescent="0.15">
      <c r="B3" s="62" t="s">
        <v>21</v>
      </c>
      <c r="C3" s="62"/>
      <c r="D3" s="61" t="s">
        <v>22</v>
      </c>
      <c r="E3" s="61"/>
      <c r="F3" s="61"/>
      <c r="G3" s="61"/>
      <c r="H3" s="61"/>
      <c r="I3" s="61"/>
      <c r="J3" s="32" t="s">
        <v>45</v>
      </c>
      <c r="K3" s="33"/>
      <c r="L3" s="32"/>
      <c r="M3" s="32"/>
      <c r="N3" s="32"/>
      <c r="O3" s="32"/>
      <c r="P3" s="32"/>
      <c r="Q3" s="33"/>
    </row>
    <row r="4" spans="1:20" ht="24.75" customHeight="1" x14ac:dyDescent="0.15">
      <c r="D4" s="5"/>
      <c r="E4" s="5"/>
      <c r="F4" s="5"/>
      <c r="G4" s="5"/>
      <c r="H4" s="5"/>
      <c r="I4" s="5"/>
      <c r="K4" s="4"/>
      <c r="L4" s="4"/>
      <c r="M4" s="4"/>
      <c r="N4" s="4"/>
      <c r="O4" s="4"/>
      <c r="P4" s="4"/>
    </row>
    <row r="5" spans="1:20" ht="24.75" customHeight="1" x14ac:dyDescent="0.15">
      <c r="D5" s="5"/>
      <c r="E5" s="5"/>
      <c r="F5" s="5"/>
      <c r="G5" s="5"/>
      <c r="H5" s="5"/>
      <c r="I5" s="5"/>
      <c r="K5" s="4"/>
      <c r="L5" s="4"/>
      <c r="M5" s="4"/>
      <c r="N5" s="7" t="s">
        <v>24</v>
      </c>
      <c r="O5" s="7"/>
      <c r="P5" s="7"/>
      <c r="Q5" s="8"/>
      <c r="R5" s="8"/>
      <c r="S5" s="8"/>
      <c r="T5" s="8"/>
    </row>
    <row r="7" spans="1:20" ht="24.75" customHeight="1" x14ac:dyDescent="0.15">
      <c r="A7" s="54" t="s">
        <v>15</v>
      </c>
      <c r="B7" s="53" t="s">
        <v>16</v>
      </c>
      <c r="C7" s="53"/>
      <c r="D7" s="63" t="s">
        <v>43</v>
      </c>
      <c r="E7" s="59" t="s">
        <v>46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56"/>
      <c r="R7" s="45"/>
      <c r="S7" s="66" t="s">
        <v>38</v>
      </c>
      <c r="T7" s="51" t="s">
        <v>42</v>
      </c>
    </row>
    <row r="8" spans="1:20" ht="24.75" customHeight="1" x14ac:dyDescent="0.15">
      <c r="A8" s="58"/>
      <c r="B8" s="9" t="s">
        <v>40</v>
      </c>
      <c r="C8" s="54" t="s">
        <v>44</v>
      </c>
      <c r="D8" s="64"/>
      <c r="E8" s="56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9" t="s">
        <v>37</v>
      </c>
      <c r="R8" s="11"/>
      <c r="S8" s="67"/>
      <c r="T8" s="10" t="s">
        <v>14</v>
      </c>
    </row>
    <row r="9" spans="1:20" ht="24.75" customHeight="1" x14ac:dyDescent="0.15">
      <c r="A9" s="55"/>
      <c r="B9" s="44" t="s">
        <v>0</v>
      </c>
      <c r="C9" s="55"/>
      <c r="D9" s="65"/>
      <c r="E9" s="56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10" t="s">
        <v>13</v>
      </c>
      <c r="R9" s="47"/>
      <c r="S9" s="47" t="s">
        <v>18</v>
      </c>
      <c r="T9" s="12" t="s">
        <v>35</v>
      </c>
    </row>
    <row r="10" spans="1:20" ht="24.75" customHeight="1" x14ac:dyDescent="0.15">
      <c r="A10" s="19">
        <v>1</v>
      </c>
      <c r="B10" s="14"/>
      <c r="C10" s="14"/>
      <c r="D10" s="5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>
        <f>SUM(E10:P10)</f>
        <v>0</v>
      </c>
      <c r="R10" s="26">
        <f>SUM(Q10/2)</f>
        <v>0</v>
      </c>
      <c r="S10" s="48" t="s">
        <v>19</v>
      </c>
      <c r="T10" s="26">
        <f>IF(R10&gt;=8000,8000,ROUNDDOWN(R10,-3))</f>
        <v>0</v>
      </c>
    </row>
    <row r="11" spans="1:20" ht="24.75" customHeight="1" x14ac:dyDescent="0.15">
      <c r="A11" s="19">
        <v>2</v>
      </c>
      <c r="B11" s="14"/>
      <c r="C11" s="14"/>
      <c r="D11" s="5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>
        <f t="shared" ref="Q11:Q19" si="0">SUM(E11:P11)</f>
        <v>0</v>
      </c>
      <c r="R11" s="26">
        <f t="shared" ref="R11:R19" si="1">SUM(Q11/2)</f>
        <v>0</v>
      </c>
      <c r="S11" s="48" t="s">
        <v>19</v>
      </c>
      <c r="T11" s="26">
        <f t="shared" ref="T11:T19" si="2">IF(R11&gt;=8000,8000,ROUNDDOWN(R11,-3))</f>
        <v>0</v>
      </c>
    </row>
    <row r="12" spans="1:20" ht="24.75" customHeight="1" x14ac:dyDescent="0.15">
      <c r="A12" s="19">
        <v>3</v>
      </c>
      <c r="B12" s="14"/>
      <c r="C12" s="14"/>
      <c r="D12" s="5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>
        <f t="shared" si="0"/>
        <v>0</v>
      </c>
      <c r="R12" s="26">
        <f t="shared" si="1"/>
        <v>0</v>
      </c>
      <c r="S12" s="48" t="s">
        <v>19</v>
      </c>
      <c r="T12" s="26">
        <f t="shared" si="2"/>
        <v>0</v>
      </c>
    </row>
    <row r="13" spans="1:20" ht="24.75" customHeight="1" x14ac:dyDescent="0.15">
      <c r="A13" s="19">
        <v>4</v>
      </c>
      <c r="B13" s="14"/>
      <c r="C13" s="14"/>
      <c r="D13" s="14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f t="shared" si="0"/>
        <v>0</v>
      </c>
      <c r="R13" s="26">
        <f t="shared" si="1"/>
        <v>0</v>
      </c>
      <c r="S13" s="48" t="s">
        <v>19</v>
      </c>
      <c r="T13" s="26">
        <f t="shared" si="2"/>
        <v>0</v>
      </c>
    </row>
    <row r="14" spans="1:20" ht="24.75" customHeight="1" x14ac:dyDescent="0.15">
      <c r="A14" s="19">
        <v>5</v>
      </c>
      <c r="B14" s="14"/>
      <c r="C14" s="14"/>
      <c r="D14" s="14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>
        <f t="shared" si="0"/>
        <v>0</v>
      </c>
      <c r="R14" s="26">
        <f t="shared" si="1"/>
        <v>0</v>
      </c>
      <c r="S14" s="48" t="s">
        <v>19</v>
      </c>
      <c r="T14" s="26">
        <f t="shared" si="2"/>
        <v>0</v>
      </c>
    </row>
    <row r="15" spans="1:20" ht="24.75" customHeight="1" x14ac:dyDescent="0.15">
      <c r="A15" s="19">
        <v>6</v>
      </c>
      <c r="B15" s="14"/>
      <c r="C15" s="14"/>
      <c r="D15" s="14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f t="shared" si="0"/>
        <v>0</v>
      </c>
      <c r="R15" s="26">
        <f t="shared" si="1"/>
        <v>0</v>
      </c>
      <c r="S15" s="48" t="s">
        <v>19</v>
      </c>
      <c r="T15" s="26">
        <f t="shared" si="2"/>
        <v>0</v>
      </c>
    </row>
    <row r="16" spans="1:20" ht="24.75" customHeight="1" x14ac:dyDescent="0.15">
      <c r="A16" s="19">
        <v>7</v>
      </c>
      <c r="B16" s="14"/>
      <c r="C16" s="14"/>
      <c r="D16" s="1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>
        <f t="shared" si="0"/>
        <v>0</v>
      </c>
      <c r="R16" s="26">
        <f t="shared" si="1"/>
        <v>0</v>
      </c>
      <c r="S16" s="48" t="s">
        <v>19</v>
      </c>
      <c r="T16" s="26">
        <f t="shared" si="2"/>
        <v>0</v>
      </c>
    </row>
    <row r="17" spans="1:20" ht="24.75" customHeight="1" x14ac:dyDescent="0.15">
      <c r="A17" s="19">
        <v>8</v>
      </c>
      <c r="B17" s="14"/>
      <c r="C17" s="14"/>
      <c r="D17" s="14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f t="shared" si="0"/>
        <v>0</v>
      </c>
      <c r="R17" s="26">
        <f t="shared" si="1"/>
        <v>0</v>
      </c>
      <c r="S17" s="48" t="s">
        <v>19</v>
      </c>
      <c r="T17" s="26">
        <f t="shared" si="2"/>
        <v>0</v>
      </c>
    </row>
    <row r="18" spans="1:20" ht="24.75" customHeight="1" x14ac:dyDescent="0.15">
      <c r="A18" s="19">
        <v>9</v>
      </c>
      <c r="B18" s="14"/>
      <c r="C18" s="14"/>
      <c r="D18" s="14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f t="shared" si="0"/>
        <v>0</v>
      </c>
      <c r="R18" s="26">
        <f t="shared" si="1"/>
        <v>0</v>
      </c>
      <c r="S18" s="48" t="s">
        <v>19</v>
      </c>
      <c r="T18" s="26">
        <f t="shared" si="2"/>
        <v>0</v>
      </c>
    </row>
    <row r="19" spans="1:20" ht="24.75" customHeight="1" x14ac:dyDescent="0.15">
      <c r="A19" s="19">
        <v>10</v>
      </c>
      <c r="B19" s="14"/>
      <c r="C19" s="14"/>
      <c r="D19" s="14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>
        <f t="shared" si="0"/>
        <v>0</v>
      </c>
      <c r="R19" s="26">
        <f t="shared" si="1"/>
        <v>0</v>
      </c>
      <c r="S19" s="48" t="s">
        <v>19</v>
      </c>
      <c r="T19" s="26">
        <f t="shared" si="2"/>
        <v>0</v>
      </c>
    </row>
    <row r="20" spans="1:20" ht="24.75" customHeight="1" x14ac:dyDescent="0.15">
      <c r="P20" s="53" t="s">
        <v>25</v>
      </c>
      <c r="Q20" s="53"/>
      <c r="R20" s="53"/>
      <c r="S20" s="53"/>
      <c r="T20" s="49">
        <f>SUM(T10:T19)</f>
        <v>0</v>
      </c>
    </row>
    <row r="22" spans="1:20" s="33" customFormat="1" ht="24.75" customHeight="1" x14ac:dyDescent="0.15">
      <c r="B22" s="34" t="s">
        <v>48</v>
      </c>
      <c r="C22" s="46"/>
      <c r="D22" s="46"/>
      <c r="E22" s="46"/>
      <c r="F22" s="46"/>
    </row>
    <row r="23" spans="1:20" ht="24.75" customHeight="1" x14ac:dyDescent="0.15">
      <c r="Q23" s="1">
        <f>SUM(Q10/2)</f>
        <v>0</v>
      </c>
    </row>
    <row r="24" spans="1:20" ht="24.75" customHeight="1" x14ac:dyDescent="0.15">
      <c r="Q24" s="1">
        <f t="shared" ref="Q24:Q32" si="3">SUM(E11:P11)/2</f>
        <v>0</v>
      </c>
    </row>
    <row r="25" spans="1:20" ht="24.75" customHeight="1" x14ac:dyDescent="0.15">
      <c r="Q25" s="1">
        <f t="shared" si="3"/>
        <v>0</v>
      </c>
    </row>
    <row r="26" spans="1:20" ht="24.75" customHeight="1" x14ac:dyDescent="0.15">
      <c r="Q26" s="1">
        <f t="shared" si="3"/>
        <v>0</v>
      </c>
    </row>
    <row r="27" spans="1:20" ht="24.75" customHeight="1" x14ac:dyDescent="0.15">
      <c r="Q27" s="1">
        <f t="shared" si="3"/>
        <v>0</v>
      </c>
    </row>
    <row r="28" spans="1:20" ht="24.75" customHeight="1" x14ac:dyDescent="0.15">
      <c r="Q28" s="1">
        <f t="shared" si="3"/>
        <v>0</v>
      </c>
    </row>
    <row r="29" spans="1:20" ht="24.75" customHeight="1" x14ac:dyDescent="0.15">
      <c r="Q29" s="1">
        <f t="shared" si="3"/>
        <v>0</v>
      </c>
    </row>
    <row r="30" spans="1:20" ht="24.75" customHeight="1" x14ac:dyDescent="0.15">
      <c r="Q30" s="50">
        <f t="shared" si="3"/>
        <v>0</v>
      </c>
      <c r="R30" s="50"/>
    </row>
    <row r="31" spans="1:20" ht="24.75" customHeight="1" x14ac:dyDescent="0.15">
      <c r="Q31" s="1">
        <f t="shared" si="3"/>
        <v>0</v>
      </c>
    </row>
    <row r="32" spans="1:20" ht="24.75" customHeight="1" x14ac:dyDescent="0.15">
      <c r="Q32" s="1">
        <f t="shared" si="3"/>
        <v>0</v>
      </c>
    </row>
    <row r="33" s="1" customFormat="1" ht="24.75" customHeight="1" x14ac:dyDescent="0.15"/>
    <row r="34" s="1" customFormat="1" ht="24.75" customHeight="1" x14ac:dyDescent="0.15"/>
    <row r="35" s="1" customFormat="1" ht="24.75" customHeight="1" x14ac:dyDescent="0.15"/>
    <row r="36" s="1" customFormat="1" ht="24.75" customHeight="1" x14ac:dyDescent="0.15"/>
  </sheetData>
  <mergeCells count="22">
    <mergeCell ref="A1:T1"/>
    <mergeCell ref="A7:A9"/>
    <mergeCell ref="E7:Q7"/>
    <mergeCell ref="D3:I3"/>
    <mergeCell ref="P20:S20"/>
    <mergeCell ref="B3:C3"/>
    <mergeCell ref="O8:O9"/>
    <mergeCell ref="P8:P9"/>
    <mergeCell ref="D7:D9"/>
    <mergeCell ref="S7:S8"/>
    <mergeCell ref="I8:I9"/>
    <mergeCell ref="J8:J9"/>
    <mergeCell ref="K8:K9"/>
    <mergeCell ref="L8:L9"/>
    <mergeCell ref="M8:M9"/>
    <mergeCell ref="N8:N9"/>
    <mergeCell ref="H8:H9"/>
    <mergeCell ref="C8:C9"/>
    <mergeCell ref="B7:C7"/>
    <mergeCell ref="E8:E9"/>
    <mergeCell ref="F8:F9"/>
    <mergeCell ref="G8:G9"/>
  </mergeCells>
  <phoneticPr fontId="1"/>
  <pageMargins left="0.19685039370078741" right="0.19685039370078741" top="0.78740157480314965" bottom="0.59055118110236227" header="0.6692913385826772" footer="0.31496062992125984"/>
  <pageSetup paperSize="9" orientation="landscape" verticalDpi="300" r:id="rId1"/>
  <headerFooter>
    <oddHeader>&amp;L&amp;"BIZ UD明朝 Medium,標準"別記第２号様式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32"/>
  <sheetViews>
    <sheetView showZeros="0" view="pageBreakPreview" zoomScale="89" zoomScaleNormal="100" zoomScaleSheetLayoutView="89" workbookViewId="0">
      <selection activeCell="D7" sqref="D7:D10"/>
    </sheetView>
  </sheetViews>
  <sheetFormatPr defaultRowHeight="24.75" customHeight="1" x14ac:dyDescent="0.15"/>
  <cols>
    <col min="1" max="1" width="3.5" style="1" customWidth="1"/>
    <col min="2" max="2" width="10.5" style="1" customWidth="1"/>
    <col min="3" max="3" width="12.875" style="1" customWidth="1"/>
    <col min="4" max="4" width="9.125" style="1" bestFit="1" customWidth="1"/>
    <col min="5" max="16" width="6.875" style="1" customWidth="1"/>
    <col min="17" max="17" width="7.5" style="1" bestFit="1" customWidth="1"/>
    <col min="18" max="18" width="6" style="1" bestFit="1" customWidth="1"/>
    <col min="19" max="19" width="13.125" style="1" bestFit="1" customWidth="1"/>
    <col min="20" max="16384" width="9" style="1"/>
  </cols>
  <sheetData>
    <row r="1" spans="1:19" ht="24.75" customHeight="1" thickBot="1" x14ac:dyDescent="0.2">
      <c r="A1" s="68" t="s">
        <v>30</v>
      </c>
      <c r="B1" s="69"/>
      <c r="C1" s="7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24.75" customHeight="1" x14ac:dyDescent="0.1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.7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25" x14ac:dyDescent="0.15">
      <c r="B4" s="62" t="s">
        <v>21</v>
      </c>
      <c r="C4" s="62"/>
      <c r="D4" s="72" t="s">
        <v>22</v>
      </c>
      <c r="E4" s="61"/>
      <c r="F4" s="61"/>
      <c r="G4" s="61"/>
      <c r="H4" s="61"/>
      <c r="I4" s="61"/>
      <c r="J4" s="32" t="s">
        <v>23</v>
      </c>
      <c r="K4" s="33"/>
      <c r="L4" s="32"/>
      <c r="M4" s="32"/>
      <c r="N4" s="32"/>
      <c r="O4" s="32"/>
      <c r="P4" s="32"/>
    </row>
    <row r="5" spans="1:19" ht="24.75" customHeight="1" x14ac:dyDescent="0.15">
      <c r="D5" s="5"/>
      <c r="E5" s="5"/>
      <c r="F5" s="5"/>
      <c r="G5" s="5"/>
      <c r="H5" s="5"/>
      <c r="I5" s="5"/>
      <c r="K5" s="4"/>
      <c r="L5" s="4"/>
      <c r="M5" s="4"/>
      <c r="N5" s="4"/>
      <c r="O5" s="4"/>
      <c r="P5" s="4"/>
    </row>
    <row r="6" spans="1:19" ht="24.75" customHeight="1" x14ac:dyDescent="0.15">
      <c r="D6" s="5"/>
      <c r="E6" s="5"/>
      <c r="F6" s="5"/>
      <c r="G6" s="6" t="s">
        <v>28</v>
      </c>
      <c r="H6" s="5"/>
      <c r="I6" s="5"/>
      <c r="K6" s="4"/>
      <c r="L6" s="4"/>
      <c r="M6" s="4"/>
      <c r="N6" s="7" t="s">
        <v>24</v>
      </c>
      <c r="O6" s="7"/>
      <c r="P6" s="7"/>
      <c r="Q6" s="8"/>
      <c r="R6" s="8"/>
      <c r="S6" s="8"/>
    </row>
    <row r="7" spans="1:19" ht="24.75" customHeight="1" x14ac:dyDescent="0.15">
      <c r="N7" s="35" t="s">
        <v>31</v>
      </c>
    </row>
    <row r="8" spans="1:19" ht="24.75" customHeight="1" x14ac:dyDescent="0.15">
      <c r="A8" s="54" t="s">
        <v>15</v>
      </c>
      <c r="B8" s="53" t="s">
        <v>16</v>
      </c>
      <c r="C8" s="53"/>
      <c r="D8" s="63" t="s">
        <v>39</v>
      </c>
      <c r="E8" s="73" t="s">
        <v>46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56"/>
      <c r="R8" s="66" t="s">
        <v>38</v>
      </c>
      <c r="S8" s="9" t="s">
        <v>36</v>
      </c>
    </row>
    <row r="9" spans="1:19" ht="24.75" customHeight="1" x14ac:dyDescent="0.15">
      <c r="A9" s="58"/>
      <c r="B9" s="9" t="s">
        <v>40</v>
      </c>
      <c r="C9" s="54" t="s">
        <v>17</v>
      </c>
      <c r="D9" s="64"/>
      <c r="E9" s="56" t="s">
        <v>1</v>
      </c>
      <c r="F9" s="53" t="s">
        <v>2</v>
      </c>
      <c r="G9" s="53" t="s">
        <v>3</v>
      </c>
      <c r="H9" s="53" t="s">
        <v>4</v>
      </c>
      <c r="I9" s="53" t="s">
        <v>5</v>
      </c>
      <c r="J9" s="53" t="s">
        <v>6</v>
      </c>
      <c r="K9" s="53" t="s">
        <v>7</v>
      </c>
      <c r="L9" s="53" t="s">
        <v>8</v>
      </c>
      <c r="M9" s="53" t="s">
        <v>9</v>
      </c>
      <c r="N9" s="53" t="s">
        <v>10</v>
      </c>
      <c r="O9" s="53" t="s">
        <v>11</v>
      </c>
      <c r="P9" s="53" t="s">
        <v>12</v>
      </c>
      <c r="Q9" s="9" t="s">
        <v>37</v>
      </c>
      <c r="R9" s="67"/>
      <c r="S9" s="10" t="s">
        <v>14</v>
      </c>
    </row>
    <row r="10" spans="1:19" ht="24.75" customHeight="1" thickBot="1" x14ac:dyDescent="0.2">
      <c r="A10" s="55"/>
      <c r="B10" s="11" t="s">
        <v>0</v>
      </c>
      <c r="C10" s="58"/>
      <c r="D10" s="64"/>
      <c r="E10" s="7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10" t="s">
        <v>13</v>
      </c>
      <c r="R10" s="10" t="s">
        <v>18</v>
      </c>
      <c r="S10" s="12" t="s">
        <v>35</v>
      </c>
    </row>
    <row r="11" spans="1:19" ht="24.75" customHeight="1" thickTop="1" x14ac:dyDescent="0.15">
      <c r="A11" s="13">
        <v>1</v>
      </c>
      <c r="B11" s="14" t="s">
        <v>26</v>
      </c>
      <c r="C11" s="14" t="s">
        <v>27</v>
      </c>
      <c r="D11" s="36"/>
      <c r="E11" s="15">
        <v>5000</v>
      </c>
      <c r="F11" s="15">
        <v>5000</v>
      </c>
      <c r="G11" s="15">
        <v>5000</v>
      </c>
      <c r="H11" s="15">
        <v>5000</v>
      </c>
      <c r="I11" s="15">
        <v>5000</v>
      </c>
      <c r="J11" s="15">
        <v>5000</v>
      </c>
      <c r="K11" s="15">
        <v>5000</v>
      </c>
      <c r="L11" s="15">
        <v>7000</v>
      </c>
      <c r="M11" s="15">
        <v>7000</v>
      </c>
      <c r="N11" s="15">
        <v>7000</v>
      </c>
      <c r="O11" s="15">
        <v>7000</v>
      </c>
      <c r="P11" s="15">
        <v>7000</v>
      </c>
      <c r="Q11" s="16">
        <f>SUM(E11:P11)</f>
        <v>70000</v>
      </c>
      <c r="R11" s="17" t="s">
        <v>19</v>
      </c>
      <c r="S11" s="18">
        <f>IF(Q23&gt;=8000,8000,ROUND DOWN(Q23,-3))</f>
        <v>8000</v>
      </c>
    </row>
    <row r="12" spans="1:19" ht="24.75" customHeight="1" x14ac:dyDescent="0.15">
      <c r="A12" s="19">
        <v>2</v>
      </c>
      <c r="B12" s="37" t="s">
        <v>32</v>
      </c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23">
        <f>SUM(E12:P12)</f>
        <v>0</v>
      </c>
      <c r="R12" s="24" t="s">
        <v>19</v>
      </c>
      <c r="S12" s="25">
        <f t="shared" ref="S12:S20" si="0">IF(Q24&gt;=8000,"8000",ROUNDDOWN(Q24,-3))</f>
        <v>0</v>
      </c>
    </row>
    <row r="13" spans="1:19" ht="24.75" customHeight="1" x14ac:dyDescent="0.15">
      <c r="A13" s="19">
        <v>3</v>
      </c>
      <c r="B13" s="14"/>
      <c r="C13" s="14"/>
      <c r="D13" s="14"/>
      <c r="E13" s="38" t="s">
        <v>33</v>
      </c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23">
        <f>SUM(E13:P13)</f>
        <v>0</v>
      </c>
      <c r="R13" s="24" t="s">
        <v>19</v>
      </c>
      <c r="S13" s="25">
        <f t="shared" si="0"/>
        <v>0</v>
      </c>
    </row>
    <row r="14" spans="1:19" ht="24.75" customHeight="1" x14ac:dyDescent="0.15">
      <c r="A14" s="19">
        <v>4</v>
      </c>
      <c r="B14" s="14"/>
      <c r="C14" s="14"/>
      <c r="D14" s="14"/>
      <c r="E14" s="41" t="s">
        <v>34</v>
      </c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23">
        <f>SUM(E14:P14)</f>
        <v>0</v>
      </c>
      <c r="R14" s="24" t="s">
        <v>19</v>
      </c>
      <c r="S14" s="25">
        <f t="shared" si="0"/>
        <v>0</v>
      </c>
    </row>
    <row r="15" spans="1:19" ht="24.75" customHeight="1" x14ac:dyDescent="0.15">
      <c r="A15" s="19">
        <v>5</v>
      </c>
      <c r="B15" s="14"/>
      <c r="C15" s="14"/>
      <c r="D15" s="14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23">
        <f t="shared" ref="Q15:Q20" si="1">SUM(E15:P15)</f>
        <v>0</v>
      </c>
      <c r="R15" s="24" t="s">
        <v>19</v>
      </c>
      <c r="S15" s="25">
        <f t="shared" si="0"/>
        <v>0</v>
      </c>
    </row>
    <row r="16" spans="1:19" ht="24.75" customHeight="1" x14ac:dyDescent="0.15">
      <c r="A16" s="19">
        <v>6</v>
      </c>
      <c r="B16" s="14"/>
      <c r="C16" s="14"/>
      <c r="D16" s="1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3">
        <f t="shared" si="1"/>
        <v>0</v>
      </c>
      <c r="R16" s="24" t="s">
        <v>19</v>
      </c>
      <c r="S16" s="25">
        <f t="shared" si="0"/>
        <v>0</v>
      </c>
    </row>
    <row r="17" spans="1:20" ht="24.75" customHeight="1" x14ac:dyDescent="0.15">
      <c r="A17" s="19">
        <v>7</v>
      </c>
      <c r="B17" s="14"/>
      <c r="C17" s="14"/>
      <c r="D17" s="14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3">
        <f t="shared" si="1"/>
        <v>0</v>
      </c>
      <c r="R17" s="24" t="s">
        <v>19</v>
      </c>
      <c r="S17" s="25">
        <f t="shared" si="0"/>
        <v>0</v>
      </c>
    </row>
    <row r="18" spans="1:20" ht="24.75" customHeight="1" x14ac:dyDescent="0.15">
      <c r="A18" s="19">
        <v>8</v>
      </c>
      <c r="B18" s="14"/>
      <c r="C18" s="14"/>
      <c r="D18" s="14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3">
        <f t="shared" si="1"/>
        <v>0</v>
      </c>
      <c r="R18" s="24" t="s">
        <v>19</v>
      </c>
      <c r="S18" s="25">
        <f t="shared" si="0"/>
        <v>0</v>
      </c>
    </row>
    <row r="19" spans="1:20" ht="24.75" customHeight="1" x14ac:dyDescent="0.15">
      <c r="A19" s="19">
        <v>9</v>
      </c>
      <c r="B19" s="14"/>
      <c r="C19" s="14"/>
      <c r="D19" s="14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3">
        <f>SUM(E19:P19)</f>
        <v>0</v>
      </c>
      <c r="R19" s="24" t="s">
        <v>19</v>
      </c>
      <c r="S19" s="25">
        <f t="shared" si="0"/>
        <v>0</v>
      </c>
    </row>
    <row r="20" spans="1:20" ht="24.75" customHeight="1" thickBot="1" x14ac:dyDescent="0.2">
      <c r="A20" s="19">
        <v>10</v>
      </c>
      <c r="B20" s="14"/>
      <c r="C20" s="14"/>
      <c r="D20" s="14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8">
        <f t="shared" si="1"/>
        <v>0</v>
      </c>
      <c r="R20" s="29" t="s">
        <v>19</v>
      </c>
      <c r="S20" s="25">
        <f t="shared" si="0"/>
        <v>0</v>
      </c>
      <c r="T20" s="30"/>
    </row>
    <row r="21" spans="1:20" ht="24.75" customHeight="1" thickTop="1" thickBot="1" x14ac:dyDescent="0.2">
      <c r="P21" s="53" t="s">
        <v>25</v>
      </c>
      <c r="Q21" s="55"/>
      <c r="R21" s="75"/>
      <c r="S21" s="31">
        <f>SUM(S11:S20)</f>
        <v>8000</v>
      </c>
    </row>
    <row r="22" spans="1:20" ht="24.75" customHeight="1" thickTop="1" x14ac:dyDescent="0.15">
      <c r="B22" s="34" t="s">
        <v>47</v>
      </c>
      <c r="N22" s="46" t="s">
        <v>41</v>
      </c>
    </row>
    <row r="23" spans="1:20" ht="24.75" customHeight="1" x14ac:dyDescent="0.15">
      <c r="Q23" s="1">
        <f>SUM(Q11/2)</f>
        <v>35000</v>
      </c>
    </row>
    <row r="24" spans="1:20" ht="24.75" customHeight="1" x14ac:dyDescent="0.15">
      <c r="Q24" s="1">
        <f t="shared" ref="Q24:Q32" si="2">SUM(Q12/2)</f>
        <v>0</v>
      </c>
    </row>
    <row r="25" spans="1:20" ht="24.75" customHeight="1" x14ac:dyDescent="0.15">
      <c r="Q25" s="1">
        <f t="shared" si="2"/>
        <v>0</v>
      </c>
    </row>
    <row r="26" spans="1:20" ht="24.75" customHeight="1" x14ac:dyDescent="0.15">
      <c r="Q26" s="1">
        <f t="shared" si="2"/>
        <v>0</v>
      </c>
    </row>
    <row r="27" spans="1:20" ht="24.75" customHeight="1" x14ac:dyDescent="0.15">
      <c r="Q27" s="1">
        <f t="shared" si="2"/>
        <v>0</v>
      </c>
    </row>
    <row r="28" spans="1:20" ht="24.75" customHeight="1" x14ac:dyDescent="0.15">
      <c r="Q28" s="1">
        <f t="shared" si="2"/>
        <v>0</v>
      </c>
    </row>
    <row r="29" spans="1:20" ht="24.75" customHeight="1" x14ac:dyDescent="0.15">
      <c r="Q29" s="1">
        <f t="shared" si="2"/>
        <v>0</v>
      </c>
    </row>
    <row r="30" spans="1:20" ht="24.75" customHeight="1" x14ac:dyDescent="0.15">
      <c r="Q30" s="1">
        <f t="shared" si="2"/>
        <v>0</v>
      </c>
    </row>
    <row r="31" spans="1:20" ht="24.75" customHeight="1" x14ac:dyDescent="0.15">
      <c r="Q31" s="1">
        <f t="shared" si="2"/>
        <v>0</v>
      </c>
    </row>
    <row r="32" spans="1:20" ht="24.75" customHeight="1" x14ac:dyDescent="0.15">
      <c r="Q32" s="1">
        <f t="shared" si="2"/>
        <v>0</v>
      </c>
    </row>
  </sheetData>
  <sheetProtection formatCells="0" formatColumns="0" formatRows="0" insertColumns="0" insertRows="0" deleteColumns="0" deleteRows="0" sort="0"/>
  <mergeCells count="23">
    <mergeCell ref="P21:R21"/>
    <mergeCell ref="F9:F10"/>
    <mergeCell ref="G9:G10"/>
    <mergeCell ref="H9:H10"/>
    <mergeCell ref="I9:I10"/>
    <mergeCell ref="J9:J10"/>
    <mergeCell ref="K9:K10"/>
    <mergeCell ref="R8:R9"/>
    <mergeCell ref="L9:L10"/>
    <mergeCell ref="M9:M10"/>
    <mergeCell ref="A1:C1"/>
    <mergeCell ref="A2:S2"/>
    <mergeCell ref="B4:C4"/>
    <mergeCell ref="D4:I4"/>
    <mergeCell ref="A8:A10"/>
    <mergeCell ref="B8:C8"/>
    <mergeCell ref="D8:D10"/>
    <mergeCell ref="E8:Q8"/>
    <mergeCell ref="C9:C10"/>
    <mergeCell ref="E9:E10"/>
    <mergeCell ref="N9:N10"/>
    <mergeCell ref="O9:O10"/>
    <mergeCell ref="P9:P10"/>
  </mergeCells>
  <phoneticPr fontId="2"/>
  <pageMargins left="0.19685039370078741" right="0.19685039370078741" top="0.78740157480314965" bottom="0.59055118110236227" header="0.6692913385826772" footer="0.31496062992125984"/>
  <pageSetup paperSize="9" orientation="landscape" verticalDpi="300" r:id="rId1"/>
  <headerFooter>
    <oddHeader>&amp;L&amp;"BIZ UD明朝 Medium,標準"別記第２号様式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中退共・特退共</vt:lpstr>
      <vt:lpstr>記入例</vt:lpstr>
      <vt:lpstr>Sheet2</vt:lpstr>
      <vt:lpstr>Sheet3</vt:lpstr>
      <vt:lpstr>記入例!Print_Area</vt:lpstr>
      <vt:lpstr>中退共・特退共!Print_Area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2025-12-17T01:15:54Z</dcterms:modified>
</cp:coreProperties>
</file>